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FFICE FILES\PSI\DATASETS\2201 - ΥΠΟΥΡΓΕΙΟ ΥΓΕΙΑΣ\Επιδημιολογικές Μελέτες\"/>
    </mc:Choice>
  </mc:AlternateContent>
  <bookViews>
    <workbookView xWindow="0" yWindow="0" windowWidth="17250" windowHeight="5745" firstSheet="15" activeTab="15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  <sheet name="Θάνατοι ανα Υποκείμενα Νοσήματα" sheetId="16" r:id="rId12"/>
    <sheet name="ΜΕΘ ανα Φύλο" sheetId="8" r:id="rId13"/>
    <sheet name="ΜΕΘ ανά Ηλικία" sheetId="9" r:id="rId14"/>
    <sheet name="ΜΕΘ ανα Συμπτώματα" sheetId="10" r:id="rId15"/>
    <sheet name="ΜΕΘ ανα Υποκείμενα Νοσήματα" sheetId="1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2" i="7"/>
  <c r="E8" i="7"/>
  <c r="F3" i="5"/>
  <c r="F2" i="5"/>
  <c r="F11" i="6"/>
  <c r="F3" i="6"/>
  <c r="F4" i="6"/>
  <c r="F5" i="6"/>
  <c r="F6" i="6"/>
  <c r="F7" i="6"/>
  <c r="F8" i="6"/>
  <c r="F9" i="6"/>
  <c r="F10" i="6"/>
  <c r="F2" i="6"/>
  <c r="E11" i="6"/>
  <c r="E8" i="15"/>
  <c r="E6" i="15"/>
  <c r="D2" i="16" l="1"/>
  <c r="D3" i="16"/>
  <c r="D4" i="16"/>
  <c r="D6" i="16"/>
  <c r="D7" i="16"/>
  <c r="D8" i="16"/>
  <c r="D9" i="16"/>
  <c r="D10" i="16"/>
  <c r="D11" i="16"/>
  <c r="D12" i="16"/>
  <c r="D13" i="16"/>
  <c r="D5" i="16"/>
  <c r="K3" i="2" l="1"/>
  <c r="K4" i="2"/>
  <c r="K5" i="2"/>
  <c r="K6" i="2"/>
  <c r="K7" i="2"/>
  <c r="K2" i="2"/>
  <c r="L9" i="2"/>
  <c r="E9" i="2"/>
  <c r="F6" i="2" s="1"/>
  <c r="G9" i="2"/>
  <c r="H5" i="2" s="1"/>
  <c r="I9" i="2"/>
  <c r="K9" i="2" s="1"/>
  <c r="C9" i="2"/>
  <c r="D6" i="2" s="1"/>
  <c r="J7" i="2" l="1"/>
  <c r="J8" i="2"/>
  <c r="J4" i="2"/>
  <c r="J3" i="2"/>
  <c r="J5" i="2"/>
  <c r="J2" i="2"/>
  <c r="J6" i="2"/>
  <c r="H2" i="2"/>
  <c r="H6" i="2"/>
  <c r="H7" i="2"/>
  <c r="H3" i="2"/>
  <c r="H4" i="2"/>
  <c r="H8" i="2"/>
  <c r="F7" i="2"/>
  <c r="F4" i="2"/>
  <c r="F3" i="2"/>
  <c r="F8" i="2"/>
  <c r="F5" i="2"/>
  <c r="F2" i="2"/>
  <c r="D2" i="2"/>
  <c r="D5" i="2"/>
  <c r="D8" i="2"/>
  <c r="D4" i="2"/>
  <c r="D7" i="2"/>
  <c r="D3" i="2"/>
  <c r="E3" i="15"/>
  <c r="E4" i="15"/>
  <c r="E5" i="15"/>
  <c r="E7" i="15"/>
  <c r="E2" i="15"/>
  <c r="D7" i="14"/>
  <c r="E7" i="14"/>
  <c r="F7" i="14"/>
  <c r="G7" i="14"/>
  <c r="C7" i="14"/>
  <c r="J9" i="2" l="1"/>
  <c r="H9" i="2"/>
  <c r="F9" i="2"/>
  <c r="D9" i="2"/>
  <c r="F11" i="13"/>
  <c r="G3" i="13"/>
  <c r="G4" i="13"/>
  <c r="G5" i="13"/>
  <c r="G6" i="13"/>
  <c r="G7" i="13"/>
  <c r="G8" i="13"/>
  <c r="G9" i="13"/>
  <c r="G10" i="13"/>
  <c r="G2" i="13"/>
  <c r="G3" i="12"/>
  <c r="G2" i="12"/>
  <c r="F4" i="12"/>
  <c r="D11" i="13"/>
  <c r="C11" i="13"/>
  <c r="E10" i="13"/>
  <c r="E9" i="13"/>
  <c r="E8" i="13"/>
  <c r="E7" i="13"/>
  <c r="E6" i="13"/>
  <c r="E5" i="13"/>
  <c r="E4" i="13"/>
  <c r="E3" i="13"/>
  <c r="E2" i="13"/>
  <c r="D4" i="12"/>
  <c r="C4" i="12"/>
  <c r="E3" i="12"/>
  <c r="E2" i="12"/>
  <c r="E4" i="12" l="1"/>
  <c r="G4" i="12"/>
  <c r="E11" i="13"/>
  <c r="G11" i="13"/>
  <c r="D11" i="4"/>
  <c r="G3" i="11" l="1"/>
  <c r="G4" i="11"/>
  <c r="G5" i="11"/>
  <c r="G6" i="11"/>
  <c r="G7" i="11"/>
  <c r="G8" i="11"/>
  <c r="G9" i="11"/>
  <c r="G10" i="11"/>
  <c r="G2" i="11"/>
  <c r="E3" i="11"/>
  <c r="E4" i="11"/>
  <c r="E5" i="11"/>
  <c r="E6" i="11"/>
  <c r="E7" i="11"/>
  <c r="E8" i="11"/>
  <c r="E9" i="11"/>
  <c r="E10" i="11"/>
  <c r="E2" i="11"/>
  <c r="G3" i="10"/>
  <c r="G4" i="10"/>
  <c r="G5" i="10"/>
  <c r="G6" i="10"/>
  <c r="G8" i="10"/>
  <c r="E3" i="10"/>
  <c r="E4" i="10"/>
  <c r="E5" i="10"/>
  <c r="E6" i="10"/>
  <c r="E8" i="10"/>
  <c r="G2" i="10"/>
  <c r="E2" i="10"/>
  <c r="G4" i="9"/>
  <c r="G5" i="9"/>
  <c r="G6" i="9"/>
  <c r="G7" i="9"/>
  <c r="G8" i="9"/>
  <c r="G9" i="9"/>
  <c r="G10" i="9"/>
  <c r="E5" i="9"/>
  <c r="E6" i="9"/>
  <c r="E7" i="9"/>
  <c r="E8" i="9"/>
  <c r="E9" i="9"/>
  <c r="E10" i="9"/>
  <c r="E4" i="9"/>
  <c r="F11" i="9"/>
  <c r="G11" i="9" s="1"/>
  <c r="D11" i="9"/>
  <c r="C11" i="9"/>
  <c r="E11" i="9" s="1"/>
  <c r="G3" i="8"/>
  <c r="G4" i="8"/>
  <c r="G2" i="8"/>
  <c r="E3" i="8"/>
  <c r="E4" i="8"/>
  <c r="E2" i="8"/>
  <c r="D3" i="7"/>
  <c r="D4" i="7"/>
  <c r="D5" i="7"/>
  <c r="D6" i="7"/>
  <c r="D7" i="7"/>
  <c r="D2" i="7"/>
  <c r="C8" i="7"/>
  <c r="D8" i="7" s="1"/>
  <c r="D3" i="6"/>
  <c r="D4" i="6"/>
  <c r="D5" i="6"/>
  <c r="D6" i="6"/>
  <c r="D7" i="6"/>
  <c r="D8" i="6"/>
  <c r="D9" i="6"/>
  <c r="D10" i="6"/>
  <c r="D2" i="6"/>
  <c r="C11" i="6"/>
  <c r="D11" i="6" s="1"/>
  <c r="D3" i="5"/>
  <c r="D2" i="5"/>
  <c r="E3" i="4"/>
  <c r="E4" i="4"/>
  <c r="E5" i="4"/>
  <c r="E6" i="4"/>
  <c r="E7" i="4"/>
  <c r="E8" i="4"/>
  <c r="E9" i="4"/>
  <c r="E10" i="4"/>
  <c r="E2" i="4"/>
  <c r="C11" i="4"/>
  <c r="E11" i="4" s="1"/>
  <c r="D4" i="3"/>
  <c r="C4" i="3"/>
  <c r="E3" i="3"/>
  <c r="E2" i="3"/>
  <c r="E4" i="3" l="1"/>
</calcChain>
</file>

<file path=xl/sharedStrings.xml><?xml version="1.0" encoding="utf-8"?>
<sst xmlns="http://schemas.openxmlformats.org/spreadsheetml/2006/main" count="210" uniqueCount="86">
  <si>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</si>
  <si>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</si>
  <si>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</si>
  <si>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</si>
  <si>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</si>
  <si>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</si>
  <si>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</si>
  <si>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</si>
  <si>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</si>
  <si>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</si>
  <si>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</si>
  <si>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</si>
  <si>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</si>
  <si>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</si>
  <si>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</si>
  <si>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</si>
  <si>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</si>
  <si>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</si>
  <si>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</si>
  <si>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</si>
  <si>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</si>
  <si>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</si>
  <si>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</si>
  <si>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</si>
  <si>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</si>
  <si>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</si>
  <si>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</si>
  <si>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</si>
  <si>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</si>
  <si>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</si>
  <si>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</si>
  <si>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</si>
  <si>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</si>
  <si>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</si>
  <si>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</si>
  <si>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</si>
  <si>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</si>
  <si>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</si>
  <si>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</si>
  <si>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</si>
  <si>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</si>
  <si>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</si>
  <si>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ICU_Admissions(N)</t>
  </si>
  <si>
    <t>ICU_Recoveries(N)</t>
  </si>
  <si>
    <t>ICU_Recoveries(%)</t>
  </si>
  <si>
    <t>ICU_Deaths(N)</t>
  </si>
  <si>
    <t>ICU_Deaths(%)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</si>
  <si>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</si>
  <si>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</si>
  <si>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</si>
  <si>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</si>
  <si>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</si>
  <si>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</si>
  <si>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</si>
  <si>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</si>
  <si>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Υποκείμενα Νοσήματα (Ναι)</t>
  </si>
  <si>
    <t>Διαβήτης</t>
  </si>
  <si>
    <t>Υπέρταση</t>
  </si>
  <si>
    <t>Καρδιακές Παθησεις</t>
  </si>
  <si>
    <t>Χρόνια Νεφρική Ανεπάρκεια</t>
  </si>
  <si>
    <t>Χρόνια Αποφρακτική Πνευμονοπάθεια</t>
  </si>
  <si>
    <t>Χρόνια Υπατική Νόσο</t>
  </si>
  <si>
    <t>Καρκίνο</t>
  </si>
  <si>
    <t>Ανοσοκαταστολή</t>
  </si>
  <si>
    <t>Underlying Diseases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</si>
  <si>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</si>
  <si>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</si>
  <si>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</si>
  <si>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</si>
  <si>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</si>
  <si>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</si>
  <si>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</si>
  <si>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</si>
  <si>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</si>
  <si>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</si>
  <si>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</si>
  <si>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</si>
  <si>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</si>
  <si>
    <t>Υποκείμενα Νοσήματα (Όχι)</t>
  </si>
  <si>
    <t>Υποκείμενα Νοσήματα (Άγνωστο)</t>
  </si>
  <si>
    <t>Καρδιακή Ανεπάρκεια</t>
  </si>
  <si>
    <t>Χρόνια Αναπνευστική Πνευμονοπάθεια</t>
  </si>
  <si>
    <t>Χρόνια Υπατική Ανεπάρκεια</t>
  </si>
  <si>
    <t>Αυτοάνοσες νόσους</t>
  </si>
  <si>
    <t>Deaths_attributed_to_Covid-19(N)</t>
  </si>
  <si>
    <t>Deaths_attributed_to_Covid-19(%)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</si>
</sst>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9"/>
  <sheetViews>
    <sheetView topLeftCell="A141" workbookViewId="0">
      <selection activeCell="A152" sqref="A152:E179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  <row r="75" spans="1:5" x14ac:dyDescent="0.25">
      <c r="A75" s="4">
        <v>43964</v>
      </c>
      <c r="B75">
        <v>2</v>
      </c>
      <c r="C75">
        <v>0</v>
      </c>
      <c r="D75">
        <v>1</v>
      </c>
      <c r="E75">
        <v>0</v>
      </c>
    </row>
    <row r="76" spans="1:5" x14ac:dyDescent="0.25">
      <c r="A76" s="4">
        <v>43965</v>
      </c>
      <c r="B76">
        <v>3</v>
      </c>
      <c r="C76">
        <v>3</v>
      </c>
      <c r="D76">
        <v>0</v>
      </c>
      <c r="E76">
        <v>0</v>
      </c>
    </row>
    <row r="77" spans="1:5" x14ac:dyDescent="0.25">
      <c r="A77" s="4">
        <v>43966</v>
      </c>
      <c r="B77">
        <v>2</v>
      </c>
      <c r="C77">
        <v>4</v>
      </c>
      <c r="D77">
        <v>0</v>
      </c>
      <c r="E77">
        <v>0</v>
      </c>
    </row>
    <row r="78" spans="1:5" x14ac:dyDescent="0.25">
      <c r="A78" s="4">
        <v>43967</v>
      </c>
      <c r="B78">
        <v>4</v>
      </c>
      <c r="C78">
        <v>4</v>
      </c>
      <c r="D78">
        <v>0</v>
      </c>
      <c r="E78">
        <v>0</v>
      </c>
    </row>
    <row r="79" spans="1:5" x14ac:dyDescent="0.25">
      <c r="A79" s="4">
        <v>43968</v>
      </c>
      <c r="B79">
        <v>0</v>
      </c>
      <c r="C79">
        <v>0</v>
      </c>
      <c r="D79">
        <v>0</v>
      </c>
      <c r="E79">
        <v>0</v>
      </c>
    </row>
    <row r="80" spans="1:5" x14ac:dyDescent="0.25">
      <c r="A80" s="4">
        <v>43969</v>
      </c>
      <c r="B80">
        <v>1</v>
      </c>
      <c r="C80">
        <v>1</v>
      </c>
      <c r="D80">
        <v>0</v>
      </c>
      <c r="E80">
        <v>0</v>
      </c>
    </row>
    <row r="81" spans="1:5" x14ac:dyDescent="0.25">
      <c r="A81" s="4">
        <v>43970</v>
      </c>
      <c r="B81">
        <v>5</v>
      </c>
      <c r="C81">
        <v>5</v>
      </c>
      <c r="D81">
        <v>0</v>
      </c>
      <c r="E81">
        <v>0</v>
      </c>
    </row>
    <row r="82" spans="1:5" x14ac:dyDescent="0.25">
      <c r="A82" s="4">
        <v>43971</v>
      </c>
      <c r="B82">
        <v>3</v>
      </c>
      <c r="C82">
        <v>0</v>
      </c>
      <c r="D82">
        <v>0</v>
      </c>
      <c r="E82">
        <v>0</v>
      </c>
    </row>
    <row r="83" spans="1:5" x14ac:dyDescent="0.25">
      <c r="A83" s="4">
        <v>43972</v>
      </c>
      <c r="B83">
        <v>8</v>
      </c>
      <c r="C83">
        <v>7</v>
      </c>
      <c r="D83">
        <v>0</v>
      </c>
      <c r="E83">
        <v>0</v>
      </c>
    </row>
    <row r="84" spans="1:5" x14ac:dyDescent="0.25">
      <c r="A84" s="4">
        <v>43973</v>
      </c>
      <c r="B84">
        <v>1</v>
      </c>
      <c r="C84">
        <v>1</v>
      </c>
      <c r="D84">
        <v>0</v>
      </c>
      <c r="E84">
        <v>0</v>
      </c>
    </row>
    <row r="85" spans="1:5" x14ac:dyDescent="0.25">
      <c r="A85" s="4">
        <v>43974</v>
      </c>
      <c r="B85">
        <v>2</v>
      </c>
      <c r="C85">
        <v>3</v>
      </c>
      <c r="D85">
        <v>0</v>
      </c>
      <c r="E85">
        <v>0</v>
      </c>
    </row>
    <row r="86" spans="1:5" x14ac:dyDescent="0.25">
      <c r="A86" s="4">
        <v>43975</v>
      </c>
      <c r="B86">
        <v>0</v>
      </c>
      <c r="C86">
        <v>3</v>
      </c>
      <c r="D86">
        <v>0</v>
      </c>
      <c r="E86">
        <v>0</v>
      </c>
    </row>
    <row r="87" spans="1:5" x14ac:dyDescent="0.25">
      <c r="A87" s="4">
        <v>43976</v>
      </c>
      <c r="B87">
        <v>2</v>
      </c>
      <c r="C87">
        <v>2</v>
      </c>
      <c r="D87">
        <v>0</v>
      </c>
      <c r="E87">
        <v>0</v>
      </c>
    </row>
    <row r="88" spans="1:5" x14ac:dyDescent="0.25">
      <c r="A88" s="4">
        <v>43977</v>
      </c>
      <c r="B88">
        <v>0</v>
      </c>
      <c r="C88">
        <v>1</v>
      </c>
      <c r="D88">
        <v>0</v>
      </c>
      <c r="E88">
        <v>0</v>
      </c>
    </row>
    <row r="89" spans="1:5" x14ac:dyDescent="0.25">
      <c r="A89" s="4">
        <v>43978</v>
      </c>
      <c r="B89">
        <v>3</v>
      </c>
      <c r="C89">
        <v>1</v>
      </c>
      <c r="D89">
        <v>0</v>
      </c>
      <c r="E89">
        <v>0</v>
      </c>
    </row>
    <row r="90" spans="1:5" x14ac:dyDescent="0.25">
      <c r="A90" s="4">
        <v>43979</v>
      </c>
      <c r="B90">
        <v>0</v>
      </c>
      <c r="C90">
        <v>1</v>
      </c>
      <c r="D90">
        <v>0</v>
      </c>
      <c r="E90">
        <v>0</v>
      </c>
    </row>
    <row r="91" spans="1:5" x14ac:dyDescent="0.25">
      <c r="A91" s="4">
        <v>43980</v>
      </c>
      <c r="B91">
        <v>2</v>
      </c>
      <c r="C91">
        <v>1</v>
      </c>
      <c r="D91">
        <v>0</v>
      </c>
      <c r="E91">
        <v>0</v>
      </c>
    </row>
    <row r="92" spans="1:5" x14ac:dyDescent="0.25">
      <c r="A92" s="4">
        <v>43981</v>
      </c>
      <c r="B92">
        <v>3</v>
      </c>
      <c r="C92">
        <v>1</v>
      </c>
      <c r="D92">
        <v>0</v>
      </c>
      <c r="E92">
        <v>0</v>
      </c>
    </row>
    <row r="93" spans="1:5" x14ac:dyDescent="0.25">
      <c r="A93" s="4">
        <v>43982</v>
      </c>
      <c r="B93">
        <v>1</v>
      </c>
      <c r="C93">
        <v>4</v>
      </c>
      <c r="D93">
        <v>0</v>
      </c>
      <c r="E93">
        <v>0</v>
      </c>
    </row>
    <row r="94" spans="1:5" x14ac:dyDescent="0.25">
      <c r="A94" s="4">
        <v>43983</v>
      </c>
      <c r="B94">
        <v>4</v>
      </c>
      <c r="C94">
        <v>2</v>
      </c>
      <c r="D94">
        <v>0</v>
      </c>
      <c r="E94">
        <v>0</v>
      </c>
    </row>
    <row r="95" spans="1:5" x14ac:dyDescent="0.25">
      <c r="A95" s="4">
        <v>43984</v>
      </c>
      <c r="B95">
        <v>6</v>
      </c>
      <c r="C95">
        <v>5</v>
      </c>
      <c r="D95">
        <v>0</v>
      </c>
      <c r="E95">
        <v>0</v>
      </c>
    </row>
    <row r="96" spans="1:5" x14ac:dyDescent="0.25">
      <c r="A96" s="4">
        <v>43985</v>
      </c>
      <c r="B96">
        <v>1</v>
      </c>
      <c r="C96">
        <v>5</v>
      </c>
      <c r="D96">
        <v>0</v>
      </c>
      <c r="E96">
        <v>0</v>
      </c>
    </row>
    <row r="97" spans="1:5" x14ac:dyDescent="0.25">
      <c r="A97" s="4">
        <v>43986</v>
      </c>
      <c r="B97">
        <v>0</v>
      </c>
      <c r="C97">
        <v>0</v>
      </c>
      <c r="D97">
        <v>0</v>
      </c>
      <c r="E97">
        <v>0</v>
      </c>
    </row>
    <row r="98" spans="1:5" x14ac:dyDescent="0.25">
      <c r="A98" s="4">
        <v>43987</v>
      </c>
      <c r="B98">
        <v>5</v>
      </c>
      <c r="C98">
        <v>1</v>
      </c>
      <c r="D98">
        <v>1</v>
      </c>
      <c r="E98">
        <v>0</v>
      </c>
    </row>
    <row r="99" spans="1:5" x14ac:dyDescent="0.25">
      <c r="A99" s="4">
        <v>43988</v>
      </c>
      <c r="B99">
        <v>5</v>
      </c>
      <c r="C99">
        <v>1</v>
      </c>
      <c r="D99">
        <v>0</v>
      </c>
      <c r="E99">
        <v>0</v>
      </c>
    </row>
    <row r="100" spans="1:5" x14ac:dyDescent="0.25">
      <c r="A100" s="4">
        <v>43989</v>
      </c>
      <c r="B100">
        <v>1</v>
      </c>
      <c r="C100">
        <v>8</v>
      </c>
      <c r="D100">
        <v>0</v>
      </c>
      <c r="E100">
        <v>0</v>
      </c>
    </row>
    <row r="101" spans="1:5" x14ac:dyDescent="0.25">
      <c r="A101" s="4">
        <v>43990</v>
      </c>
      <c r="B101">
        <v>2</v>
      </c>
      <c r="C101">
        <v>1</v>
      </c>
      <c r="D101">
        <v>0</v>
      </c>
      <c r="E101">
        <v>0</v>
      </c>
    </row>
    <row r="102" spans="1:5" x14ac:dyDescent="0.25">
      <c r="A102" s="4">
        <v>43991</v>
      </c>
      <c r="B102">
        <v>2</v>
      </c>
      <c r="C102">
        <v>2</v>
      </c>
      <c r="D102">
        <v>0</v>
      </c>
      <c r="E102">
        <v>0</v>
      </c>
    </row>
    <row r="103" spans="1:5" x14ac:dyDescent="0.25">
      <c r="A103" s="4">
        <v>43992</v>
      </c>
      <c r="B103">
        <v>2</v>
      </c>
      <c r="C103">
        <v>3</v>
      </c>
      <c r="D103">
        <v>0</v>
      </c>
      <c r="E103">
        <v>0</v>
      </c>
    </row>
    <row r="104" spans="1:5" x14ac:dyDescent="0.25">
      <c r="A104" s="4">
        <v>43993</v>
      </c>
      <c r="B104">
        <v>4</v>
      </c>
      <c r="C104">
        <v>1</v>
      </c>
      <c r="D104">
        <v>0</v>
      </c>
      <c r="E104">
        <v>0</v>
      </c>
    </row>
    <row r="105" spans="1:5" x14ac:dyDescent="0.25">
      <c r="A105" s="4">
        <v>43994</v>
      </c>
      <c r="B105">
        <v>0</v>
      </c>
      <c r="C105">
        <v>4</v>
      </c>
      <c r="D105">
        <v>0</v>
      </c>
      <c r="E105">
        <v>0</v>
      </c>
    </row>
    <row r="106" spans="1:5" x14ac:dyDescent="0.25">
      <c r="A106" s="4">
        <v>43995</v>
      </c>
      <c r="B106">
        <v>3</v>
      </c>
      <c r="C106">
        <v>0</v>
      </c>
      <c r="D106">
        <v>0</v>
      </c>
      <c r="E106">
        <v>0</v>
      </c>
    </row>
    <row r="107" spans="1:5" x14ac:dyDescent="0.25">
      <c r="A107" s="4">
        <v>43996</v>
      </c>
      <c r="B107">
        <v>2</v>
      </c>
      <c r="C107">
        <v>3</v>
      </c>
      <c r="D107">
        <v>0</v>
      </c>
      <c r="E107">
        <v>0</v>
      </c>
    </row>
    <row r="108" spans="1:5" x14ac:dyDescent="0.25">
      <c r="A108" s="4">
        <v>43997</v>
      </c>
      <c r="B108">
        <v>0</v>
      </c>
      <c r="C108">
        <v>2</v>
      </c>
      <c r="D108">
        <v>0</v>
      </c>
      <c r="E108">
        <v>0</v>
      </c>
    </row>
    <row r="109" spans="1:5" x14ac:dyDescent="0.25">
      <c r="A109" s="4">
        <v>43998</v>
      </c>
      <c r="B109">
        <v>0</v>
      </c>
      <c r="C109">
        <v>0</v>
      </c>
      <c r="D109">
        <v>0</v>
      </c>
      <c r="E109">
        <v>0</v>
      </c>
    </row>
    <row r="110" spans="1:5" x14ac:dyDescent="0.25">
      <c r="A110" s="4">
        <v>43999</v>
      </c>
      <c r="B110">
        <v>1</v>
      </c>
      <c r="C110">
        <v>0</v>
      </c>
      <c r="D110">
        <v>0</v>
      </c>
      <c r="E110">
        <v>0</v>
      </c>
    </row>
    <row r="111" spans="1:5" x14ac:dyDescent="0.25">
      <c r="A111" s="4">
        <v>44000</v>
      </c>
      <c r="B111">
        <v>0</v>
      </c>
      <c r="C111">
        <v>0</v>
      </c>
      <c r="D111">
        <v>1</v>
      </c>
      <c r="E111">
        <v>0</v>
      </c>
    </row>
    <row r="112" spans="1:5" x14ac:dyDescent="0.25">
      <c r="A112" s="4">
        <v>44001</v>
      </c>
      <c r="B112">
        <v>1</v>
      </c>
      <c r="C112">
        <v>1</v>
      </c>
      <c r="D112">
        <v>0</v>
      </c>
      <c r="E112">
        <v>0</v>
      </c>
    </row>
    <row r="113" spans="1:5" x14ac:dyDescent="0.25">
      <c r="A113" s="4">
        <v>44002</v>
      </c>
      <c r="B113">
        <v>1</v>
      </c>
      <c r="C113">
        <v>0</v>
      </c>
      <c r="D113">
        <v>0</v>
      </c>
      <c r="E113">
        <v>0</v>
      </c>
    </row>
    <row r="114" spans="1:5" x14ac:dyDescent="0.25">
      <c r="A114" s="4">
        <v>44003</v>
      </c>
      <c r="B114">
        <v>0</v>
      </c>
      <c r="C114">
        <v>1</v>
      </c>
      <c r="D114">
        <v>0</v>
      </c>
      <c r="E114">
        <v>0</v>
      </c>
    </row>
    <row r="115" spans="1:5" x14ac:dyDescent="0.25">
      <c r="A115" s="4">
        <v>44004</v>
      </c>
      <c r="B115">
        <v>1</v>
      </c>
      <c r="C115">
        <v>1</v>
      </c>
      <c r="D115">
        <v>0</v>
      </c>
      <c r="E115">
        <v>0</v>
      </c>
    </row>
    <row r="116" spans="1:5" x14ac:dyDescent="0.25">
      <c r="A116" s="4">
        <v>44005</v>
      </c>
      <c r="B116">
        <v>3</v>
      </c>
      <c r="C116">
        <v>2</v>
      </c>
      <c r="D116">
        <v>0</v>
      </c>
      <c r="E116">
        <v>0</v>
      </c>
    </row>
    <row r="117" spans="1:5" x14ac:dyDescent="0.25">
      <c r="A117" s="4">
        <v>44006</v>
      </c>
      <c r="B117">
        <v>0</v>
      </c>
      <c r="C117">
        <v>1</v>
      </c>
      <c r="D117">
        <v>0</v>
      </c>
      <c r="E117">
        <v>0</v>
      </c>
    </row>
    <row r="118" spans="1:5" x14ac:dyDescent="0.25">
      <c r="A118" s="4">
        <v>44007</v>
      </c>
      <c r="B118">
        <v>2</v>
      </c>
      <c r="C118">
        <v>1</v>
      </c>
      <c r="D118">
        <v>0</v>
      </c>
      <c r="E118">
        <v>0</v>
      </c>
    </row>
    <row r="119" spans="1:5" x14ac:dyDescent="0.25">
      <c r="A119" s="4">
        <v>44008</v>
      </c>
      <c r="B119">
        <v>0</v>
      </c>
      <c r="C119">
        <v>2</v>
      </c>
      <c r="D119">
        <v>0</v>
      </c>
      <c r="E119">
        <v>0</v>
      </c>
    </row>
    <row r="120" spans="1:5" x14ac:dyDescent="0.25">
      <c r="A120" s="4">
        <v>44009</v>
      </c>
      <c r="B120">
        <v>0</v>
      </c>
      <c r="C120">
        <v>0</v>
      </c>
      <c r="D120">
        <v>0</v>
      </c>
      <c r="E120">
        <v>0</v>
      </c>
    </row>
    <row r="121" spans="1:5" x14ac:dyDescent="0.25">
      <c r="A121" s="4">
        <v>44010</v>
      </c>
      <c r="B121">
        <v>2</v>
      </c>
      <c r="C121">
        <v>0</v>
      </c>
      <c r="D121">
        <v>0</v>
      </c>
      <c r="E121">
        <v>0</v>
      </c>
    </row>
    <row r="122" spans="1:5" x14ac:dyDescent="0.25">
      <c r="A122" s="4">
        <v>44011</v>
      </c>
      <c r="B122">
        <v>2</v>
      </c>
      <c r="C122">
        <v>4</v>
      </c>
      <c r="D122">
        <v>0</v>
      </c>
      <c r="E122">
        <v>0</v>
      </c>
    </row>
    <row r="123" spans="1:5" x14ac:dyDescent="0.25">
      <c r="A123" s="4">
        <v>44012</v>
      </c>
      <c r="B123">
        <v>0</v>
      </c>
      <c r="C123">
        <v>0</v>
      </c>
      <c r="D123">
        <v>0</v>
      </c>
      <c r="E123">
        <v>0</v>
      </c>
    </row>
    <row r="124" spans="1:5" x14ac:dyDescent="0.25">
      <c r="A124" s="4">
        <v>44013</v>
      </c>
      <c r="B124">
        <v>0</v>
      </c>
      <c r="C124">
        <v>1</v>
      </c>
      <c r="D124">
        <v>0</v>
      </c>
      <c r="E124">
        <v>0</v>
      </c>
    </row>
    <row r="125" spans="1:5" x14ac:dyDescent="0.25">
      <c r="A125" s="4">
        <v>44014</v>
      </c>
      <c r="B125">
        <v>1</v>
      </c>
      <c r="C125">
        <v>0</v>
      </c>
      <c r="D125">
        <v>0</v>
      </c>
      <c r="E125">
        <v>0</v>
      </c>
    </row>
    <row r="126" spans="1:5" x14ac:dyDescent="0.25">
      <c r="A126" s="4">
        <v>44015</v>
      </c>
      <c r="B126">
        <v>1</v>
      </c>
      <c r="C126">
        <v>0</v>
      </c>
      <c r="D126">
        <v>0</v>
      </c>
      <c r="E126">
        <v>0</v>
      </c>
    </row>
    <row r="127" spans="1:5" x14ac:dyDescent="0.25">
      <c r="A127" s="4">
        <v>44016</v>
      </c>
      <c r="B127">
        <v>3</v>
      </c>
      <c r="C127">
        <v>4</v>
      </c>
      <c r="D127">
        <v>0</v>
      </c>
      <c r="E127">
        <v>0</v>
      </c>
    </row>
    <row r="128" spans="1:5" x14ac:dyDescent="0.25">
      <c r="A128" s="4">
        <v>44017</v>
      </c>
      <c r="B128">
        <v>0</v>
      </c>
      <c r="C128">
        <v>1</v>
      </c>
      <c r="D128">
        <v>0</v>
      </c>
      <c r="E128">
        <v>0</v>
      </c>
    </row>
    <row r="129" spans="1:5" x14ac:dyDescent="0.25">
      <c r="A129" s="4">
        <v>44018</v>
      </c>
      <c r="B129">
        <v>2</v>
      </c>
      <c r="C129">
        <v>0</v>
      </c>
      <c r="D129">
        <v>0</v>
      </c>
      <c r="E129">
        <v>0</v>
      </c>
    </row>
    <row r="130" spans="1:5" x14ac:dyDescent="0.25">
      <c r="A130" s="4">
        <v>44019</v>
      </c>
      <c r="B130">
        <v>2</v>
      </c>
      <c r="C130">
        <v>3</v>
      </c>
      <c r="D130">
        <v>0</v>
      </c>
      <c r="E130">
        <v>0</v>
      </c>
    </row>
    <row r="131" spans="1:5" x14ac:dyDescent="0.25">
      <c r="A131" s="4">
        <v>44020</v>
      </c>
      <c r="B131">
        <v>2</v>
      </c>
      <c r="C131">
        <v>3</v>
      </c>
      <c r="D131">
        <v>0</v>
      </c>
      <c r="E131">
        <v>0</v>
      </c>
    </row>
    <row r="132" spans="1:5" x14ac:dyDescent="0.25">
      <c r="A132" s="4">
        <v>44021</v>
      </c>
      <c r="B132">
        <v>3</v>
      </c>
      <c r="C132">
        <v>2</v>
      </c>
      <c r="D132">
        <v>0</v>
      </c>
      <c r="E132">
        <v>0</v>
      </c>
    </row>
    <row r="133" spans="1:5" x14ac:dyDescent="0.25">
      <c r="A133" s="4">
        <v>44022</v>
      </c>
      <c r="B133">
        <v>8</v>
      </c>
      <c r="C133">
        <v>1</v>
      </c>
      <c r="D133">
        <v>0</v>
      </c>
      <c r="E133">
        <v>0</v>
      </c>
    </row>
    <row r="134" spans="1:5" x14ac:dyDescent="0.25">
      <c r="A134" s="4">
        <v>44023</v>
      </c>
      <c r="B134">
        <v>0</v>
      </c>
      <c r="C134">
        <v>8</v>
      </c>
      <c r="D134">
        <v>0</v>
      </c>
      <c r="E134">
        <v>0</v>
      </c>
    </row>
    <row r="135" spans="1:5" x14ac:dyDescent="0.25">
      <c r="A135" s="4">
        <v>44024</v>
      </c>
      <c r="B135">
        <v>1</v>
      </c>
      <c r="C135">
        <v>0</v>
      </c>
      <c r="D135">
        <v>0</v>
      </c>
      <c r="E135">
        <v>0</v>
      </c>
    </row>
    <row r="136" spans="1:5" x14ac:dyDescent="0.25">
      <c r="A136" s="4">
        <v>44025</v>
      </c>
      <c r="B136">
        <v>1</v>
      </c>
      <c r="C136">
        <v>1</v>
      </c>
      <c r="D136">
        <v>0</v>
      </c>
      <c r="E136">
        <v>0</v>
      </c>
    </row>
    <row r="137" spans="1:5" x14ac:dyDescent="0.25">
      <c r="A137" s="4">
        <v>44026</v>
      </c>
      <c r="B137">
        <v>1</v>
      </c>
      <c r="C137">
        <v>2</v>
      </c>
      <c r="D137">
        <v>0</v>
      </c>
      <c r="E137">
        <v>0</v>
      </c>
    </row>
    <row r="138" spans="1:5" x14ac:dyDescent="0.25">
      <c r="A138" s="4">
        <v>44027</v>
      </c>
      <c r="B138">
        <v>7</v>
      </c>
      <c r="C138">
        <v>5</v>
      </c>
      <c r="D138">
        <v>0</v>
      </c>
      <c r="E138">
        <v>0</v>
      </c>
    </row>
    <row r="139" spans="1:5" x14ac:dyDescent="0.25">
      <c r="A139" s="4">
        <v>44028</v>
      </c>
      <c r="B139">
        <v>0</v>
      </c>
      <c r="C139">
        <v>3</v>
      </c>
      <c r="D139">
        <v>0</v>
      </c>
      <c r="E139">
        <v>0</v>
      </c>
    </row>
    <row r="140" spans="1:5" x14ac:dyDescent="0.25">
      <c r="A140" s="4">
        <v>44029</v>
      </c>
      <c r="B140">
        <v>5</v>
      </c>
      <c r="C140">
        <v>5</v>
      </c>
      <c r="D140">
        <v>0</v>
      </c>
      <c r="E140">
        <v>0</v>
      </c>
    </row>
    <row r="141" spans="1:5" x14ac:dyDescent="0.25">
      <c r="A141" s="4">
        <v>44030</v>
      </c>
      <c r="B141">
        <v>1</v>
      </c>
      <c r="C141">
        <v>1</v>
      </c>
      <c r="D141">
        <v>0</v>
      </c>
      <c r="E141">
        <v>0</v>
      </c>
    </row>
    <row r="142" spans="1:5" x14ac:dyDescent="0.25">
      <c r="A142" s="4">
        <v>44031</v>
      </c>
      <c r="B142">
        <v>0</v>
      </c>
      <c r="C142">
        <v>0</v>
      </c>
      <c r="D142">
        <v>0</v>
      </c>
      <c r="E142">
        <v>0</v>
      </c>
    </row>
    <row r="143" spans="1:5" x14ac:dyDescent="0.25">
      <c r="A143" s="4">
        <v>44032</v>
      </c>
      <c r="B143">
        <v>2</v>
      </c>
      <c r="C143">
        <v>1</v>
      </c>
      <c r="D143">
        <v>0</v>
      </c>
      <c r="E143">
        <v>0</v>
      </c>
    </row>
    <row r="144" spans="1:5" x14ac:dyDescent="0.25">
      <c r="A144" s="4">
        <v>44033</v>
      </c>
      <c r="B144">
        <v>0</v>
      </c>
      <c r="C144">
        <v>1</v>
      </c>
      <c r="D144">
        <v>0</v>
      </c>
      <c r="E144">
        <v>0</v>
      </c>
    </row>
    <row r="145" spans="1:5" x14ac:dyDescent="0.25">
      <c r="A145" s="4">
        <v>44034</v>
      </c>
      <c r="B145">
        <v>5</v>
      </c>
      <c r="C145">
        <v>4</v>
      </c>
      <c r="D145">
        <v>0</v>
      </c>
      <c r="E145">
        <v>0</v>
      </c>
    </row>
    <row r="146" spans="1:5" x14ac:dyDescent="0.25">
      <c r="A146" s="4">
        <v>44035</v>
      </c>
      <c r="B146">
        <v>2</v>
      </c>
      <c r="C146">
        <v>3</v>
      </c>
      <c r="D146">
        <v>0</v>
      </c>
      <c r="E146">
        <v>0</v>
      </c>
    </row>
    <row r="147" spans="1:5" x14ac:dyDescent="0.25">
      <c r="A147" s="4">
        <v>44036</v>
      </c>
      <c r="B147">
        <v>9</v>
      </c>
      <c r="C147">
        <v>7</v>
      </c>
      <c r="D147">
        <v>0</v>
      </c>
      <c r="E147">
        <v>0</v>
      </c>
    </row>
    <row r="148" spans="1:5" x14ac:dyDescent="0.25">
      <c r="A148" s="4">
        <v>44037</v>
      </c>
      <c r="B148">
        <v>3</v>
      </c>
      <c r="C148">
        <v>2</v>
      </c>
      <c r="D148">
        <v>0</v>
      </c>
      <c r="E148">
        <v>0</v>
      </c>
    </row>
    <row r="149" spans="1:5" x14ac:dyDescent="0.25">
      <c r="A149" s="4">
        <v>44038</v>
      </c>
      <c r="B149">
        <v>1</v>
      </c>
      <c r="C149">
        <v>2</v>
      </c>
      <c r="D149">
        <v>0</v>
      </c>
      <c r="E149">
        <v>0</v>
      </c>
    </row>
    <row r="150" spans="1:5" x14ac:dyDescent="0.25">
      <c r="A150" s="4">
        <v>44039</v>
      </c>
      <c r="B150">
        <v>2</v>
      </c>
      <c r="C150">
        <v>3</v>
      </c>
      <c r="D150">
        <v>0</v>
      </c>
      <c r="E150">
        <v>0</v>
      </c>
    </row>
    <row r="151" spans="1:5" x14ac:dyDescent="0.25">
      <c r="A151" s="4">
        <v>44040</v>
      </c>
      <c r="B151">
        <v>4</v>
      </c>
      <c r="C151">
        <v>5</v>
      </c>
      <c r="D151">
        <v>0</v>
      </c>
      <c r="E151">
        <v>0</v>
      </c>
    </row>
    <row r="152" spans="1:5" x14ac:dyDescent="0.25">
      <c r="A152" s="4">
        <v>44041</v>
      </c>
      <c r="B152">
        <v>9</v>
      </c>
      <c r="C152">
        <v>17</v>
      </c>
      <c r="D152">
        <v>0</v>
      </c>
      <c r="E152">
        <v>0</v>
      </c>
    </row>
    <row r="153" spans="1:5" x14ac:dyDescent="0.25">
      <c r="A153" s="4">
        <v>44042</v>
      </c>
      <c r="B153">
        <v>32</v>
      </c>
      <c r="C153">
        <v>20</v>
      </c>
      <c r="D153">
        <v>0</v>
      </c>
      <c r="E153">
        <v>0</v>
      </c>
    </row>
    <row r="154" spans="1:5" x14ac:dyDescent="0.25">
      <c r="A154" s="4">
        <v>44043</v>
      </c>
      <c r="B154">
        <v>20</v>
      </c>
      <c r="C154">
        <v>14</v>
      </c>
      <c r="D154">
        <v>0</v>
      </c>
      <c r="E154">
        <v>0</v>
      </c>
    </row>
    <row r="155" spans="1:5" x14ac:dyDescent="0.25">
      <c r="A155" s="4">
        <v>44044</v>
      </c>
      <c r="B155">
        <v>14</v>
      </c>
      <c r="C155">
        <v>29</v>
      </c>
      <c r="D155">
        <v>0</v>
      </c>
      <c r="E155">
        <v>0</v>
      </c>
    </row>
    <row r="156" spans="1:5" x14ac:dyDescent="0.25">
      <c r="A156" s="4">
        <v>44045</v>
      </c>
      <c r="B156">
        <v>12</v>
      </c>
      <c r="C156">
        <v>5</v>
      </c>
      <c r="D156">
        <v>1</v>
      </c>
      <c r="E156">
        <v>0</v>
      </c>
    </row>
    <row r="157" spans="1:5" x14ac:dyDescent="0.25">
      <c r="A157" s="4">
        <v>44046</v>
      </c>
      <c r="B157">
        <v>18</v>
      </c>
      <c r="C157">
        <v>24</v>
      </c>
      <c r="D157">
        <v>0</v>
      </c>
      <c r="E157">
        <v>0</v>
      </c>
    </row>
    <row r="158" spans="1:5" x14ac:dyDescent="0.25">
      <c r="A158" s="4">
        <v>44047</v>
      </c>
      <c r="B158">
        <v>14</v>
      </c>
      <c r="C158">
        <v>12</v>
      </c>
      <c r="D158">
        <v>0</v>
      </c>
      <c r="E158">
        <v>0</v>
      </c>
    </row>
    <row r="159" spans="1:5" x14ac:dyDescent="0.25">
      <c r="A159" s="4">
        <v>44048</v>
      </c>
      <c r="B159">
        <v>19</v>
      </c>
      <c r="C159">
        <v>12</v>
      </c>
      <c r="D159">
        <v>0</v>
      </c>
      <c r="E159">
        <v>0</v>
      </c>
    </row>
    <row r="160" spans="1:5" x14ac:dyDescent="0.25">
      <c r="A160" s="4">
        <v>44049</v>
      </c>
      <c r="B160">
        <v>8</v>
      </c>
      <c r="C160">
        <v>17</v>
      </c>
      <c r="D160">
        <v>0</v>
      </c>
      <c r="E160">
        <v>0</v>
      </c>
    </row>
    <row r="161" spans="1:5" x14ac:dyDescent="0.25">
      <c r="A161" s="4">
        <v>44050</v>
      </c>
      <c r="B161">
        <v>11</v>
      </c>
      <c r="C161">
        <v>6</v>
      </c>
      <c r="D161">
        <v>0</v>
      </c>
      <c r="E161">
        <v>0</v>
      </c>
    </row>
    <row r="162" spans="1:5" x14ac:dyDescent="0.25">
      <c r="A162" s="4">
        <v>44051</v>
      </c>
      <c r="B162">
        <v>6</v>
      </c>
      <c r="C162">
        <v>14</v>
      </c>
      <c r="D162">
        <v>0</v>
      </c>
      <c r="E162">
        <v>0</v>
      </c>
    </row>
    <row r="163" spans="1:5" x14ac:dyDescent="0.25">
      <c r="A163" s="4">
        <v>44052</v>
      </c>
      <c r="B163">
        <v>7</v>
      </c>
      <c r="C163">
        <v>4</v>
      </c>
      <c r="D163">
        <v>0</v>
      </c>
      <c r="E163">
        <v>0</v>
      </c>
    </row>
    <row r="164" spans="1:5" x14ac:dyDescent="0.25">
      <c r="A164" s="4">
        <v>44053</v>
      </c>
      <c r="B164">
        <v>25</v>
      </c>
      <c r="C164">
        <v>20</v>
      </c>
      <c r="D164">
        <v>0</v>
      </c>
      <c r="E164">
        <v>0</v>
      </c>
    </row>
    <row r="165" spans="1:5" x14ac:dyDescent="0.25">
      <c r="A165" s="4">
        <v>44054</v>
      </c>
      <c r="B165">
        <v>2</v>
      </c>
      <c r="C165">
        <v>14</v>
      </c>
      <c r="D165">
        <v>0</v>
      </c>
      <c r="E165">
        <v>0</v>
      </c>
    </row>
    <row r="166" spans="1:5" x14ac:dyDescent="0.25">
      <c r="A166" s="4">
        <v>44055</v>
      </c>
      <c r="B166">
        <v>10</v>
      </c>
      <c r="C166">
        <v>23</v>
      </c>
      <c r="D166">
        <v>0</v>
      </c>
      <c r="E166">
        <v>0</v>
      </c>
    </row>
    <row r="167" spans="1:5" x14ac:dyDescent="0.25">
      <c r="A167" s="4">
        <v>44056</v>
      </c>
      <c r="B167">
        <v>19</v>
      </c>
      <c r="C167">
        <v>8</v>
      </c>
      <c r="D167">
        <v>0</v>
      </c>
      <c r="E167">
        <v>0</v>
      </c>
    </row>
    <row r="168" spans="1:5" x14ac:dyDescent="0.25">
      <c r="A168" s="4">
        <v>44057</v>
      </c>
      <c r="B168">
        <v>14</v>
      </c>
      <c r="C168">
        <v>16</v>
      </c>
      <c r="D168">
        <v>0</v>
      </c>
      <c r="E168">
        <v>0</v>
      </c>
    </row>
    <row r="169" spans="1:5" x14ac:dyDescent="0.25">
      <c r="A169" s="4">
        <v>44058</v>
      </c>
      <c r="B169">
        <v>5</v>
      </c>
      <c r="C169">
        <v>9</v>
      </c>
      <c r="D169">
        <v>0</v>
      </c>
      <c r="E169">
        <v>0</v>
      </c>
    </row>
    <row r="170" spans="1:5" x14ac:dyDescent="0.25">
      <c r="A170" s="4">
        <v>44059</v>
      </c>
      <c r="B170">
        <v>7</v>
      </c>
      <c r="C170">
        <v>10</v>
      </c>
      <c r="D170">
        <v>0</v>
      </c>
      <c r="E170">
        <v>0</v>
      </c>
    </row>
    <row r="171" spans="1:5" x14ac:dyDescent="0.25">
      <c r="A171" s="4">
        <v>44060</v>
      </c>
      <c r="B171">
        <v>18</v>
      </c>
      <c r="C171">
        <v>9</v>
      </c>
      <c r="D171">
        <v>0</v>
      </c>
      <c r="E171">
        <v>1</v>
      </c>
    </row>
    <row r="172" spans="1:5" x14ac:dyDescent="0.25">
      <c r="A172" s="4">
        <v>44061</v>
      </c>
      <c r="B172">
        <v>14</v>
      </c>
      <c r="C172">
        <v>19</v>
      </c>
      <c r="D172">
        <v>0</v>
      </c>
      <c r="E172">
        <v>0</v>
      </c>
    </row>
    <row r="173" spans="1:5" x14ac:dyDescent="0.25">
      <c r="A173" s="4">
        <v>44062</v>
      </c>
      <c r="B173">
        <v>10</v>
      </c>
      <c r="C173">
        <v>18</v>
      </c>
      <c r="D173">
        <v>0</v>
      </c>
      <c r="E173">
        <v>0</v>
      </c>
    </row>
    <row r="174" spans="1:5" x14ac:dyDescent="0.25">
      <c r="A174" s="4">
        <v>44063</v>
      </c>
      <c r="B174">
        <v>11</v>
      </c>
      <c r="C174">
        <v>5</v>
      </c>
      <c r="D174">
        <v>0</v>
      </c>
      <c r="E174">
        <v>0</v>
      </c>
    </row>
    <row r="175" spans="1:5" x14ac:dyDescent="0.25">
      <c r="A175" s="4">
        <v>44064</v>
      </c>
      <c r="B175">
        <v>10</v>
      </c>
      <c r="C175">
        <v>11</v>
      </c>
      <c r="D175">
        <v>0</v>
      </c>
      <c r="E175">
        <v>0</v>
      </c>
    </row>
    <row r="176" spans="1:5" x14ac:dyDescent="0.25">
      <c r="A176" s="4">
        <v>44065</v>
      </c>
      <c r="B176">
        <v>1</v>
      </c>
      <c r="C176">
        <v>10</v>
      </c>
      <c r="D176">
        <v>0</v>
      </c>
      <c r="E176">
        <v>0</v>
      </c>
    </row>
    <row r="177" spans="1:5" x14ac:dyDescent="0.25">
      <c r="A177" s="4">
        <v>44066</v>
      </c>
      <c r="B177">
        <v>10</v>
      </c>
      <c r="C177">
        <v>6</v>
      </c>
      <c r="D177">
        <v>0</v>
      </c>
      <c r="E177">
        <v>0</v>
      </c>
    </row>
    <row r="178" spans="1:5" x14ac:dyDescent="0.25">
      <c r="A178" s="4">
        <v>44067</v>
      </c>
      <c r="B178">
        <v>12</v>
      </c>
      <c r="C178">
        <v>11</v>
      </c>
      <c r="D178">
        <v>0</v>
      </c>
      <c r="E178">
        <v>0</v>
      </c>
    </row>
    <row r="179" spans="1:5" x14ac:dyDescent="0.25">
      <c r="A179" s="4">
        <v>44068</v>
      </c>
      <c r="B179">
        <v>0</v>
      </c>
      <c r="C179">
        <v>6</v>
      </c>
      <c r="D179">
        <v>0</v>
      </c>
      <c r="E179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XFD1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6" x14ac:dyDescent="0.25">
      <c r="A1" s="7" t="s">
        <v>0</v>
      </c>
      <c r="B1" s="7" t="s">
        <v>11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44068</v>
      </c>
      <c r="B2" t="s">
        <v>13</v>
      </c>
      <c r="C2">
        <v>0</v>
      </c>
      <c r="D2" s="3">
        <f>C2/SUM($C$2:$C$10)*100</f>
        <v>0</v>
      </c>
      <c r="E2">
        <v>0</v>
      </c>
      <c r="F2" s="3">
        <f>E2/SUM($E$2:$E$10)*100</f>
        <v>0</v>
      </c>
    </row>
    <row r="3" spans="1:6" x14ac:dyDescent="0.25">
      <c r="A3" s="5">
        <v>44068</v>
      </c>
      <c r="B3" t="s">
        <v>14</v>
      </c>
      <c r="C3">
        <v>0</v>
      </c>
      <c r="D3" s="3">
        <f t="shared" ref="D3:F11" si="0">C3/SUM($C$2:$C$10)*100</f>
        <v>0</v>
      </c>
      <c r="E3">
        <v>0</v>
      </c>
      <c r="F3" s="3">
        <f t="shared" ref="F3:F10" si="1">E3/SUM($E$2:$E$10)*100</f>
        <v>0</v>
      </c>
    </row>
    <row r="4" spans="1:6" x14ac:dyDescent="0.25">
      <c r="A4" s="5">
        <v>44068</v>
      </c>
      <c r="B4" t="s">
        <v>15</v>
      </c>
      <c r="C4">
        <v>0</v>
      </c>
      <c r="D4" s="3">
        <f t="shared" si="0"/>
        <v>0</v>
      </c>
      <c r="E4">
        <v>0</v>
      </c>
      <c r="F4" s="3">
        <f t="shared" si="1"/>
        <v>0</v>
      </c>
    </row>
    <row r="5" spans="1:6" x14ac:dyDescent="0.25">
      <c r="A5" s="5">
        <v>44068</v>
      </c>
      <c r="B5" t="s">
        <v>16</v>
      </c>
      <c r="C5">
        <v>0</v>
      </c>
      <c r="D5" s="3">
        <f t="shared" si="0"/>
        <v>0</v>
      </c>
      <c r="E5">
        <v>0</v>
      </c>
      <c r="F5" s="3">
        <f t="shared" si="1"/>
        <v>0</v>
      </c>
    </row>
    <row r="6" spans="1:6" x14ac:dyDescent="0.25">
      <c r="A6" s="5">
        <v>44068</v>
      </c>
      <c r="B6" t="s">
        <v>17</v>
      </c>
      <c r="C6">
        <v>1</v>
      </c>
      <c r="D6" s="3">
        <f t="shared" si="0"/>
        <v>3.7037037037037033</v>
      </c>
      <c r="E6">
        <v>1</v>
      </c>
      <c r="F6" s="3">
        <f t="shared" si="1"/>
        <v>5</v>
      </c>
    </row>
    <row r="7" spans="1:6" x14ac:dyDescent="0.25">
      <c r="A7" s="5">
        <v>44068</v>
      </c>
      <c r="B7" t="s">
        <v>18</v>
      </c>
      <c r="C7">
        <v>2</v>
      </c>
      <c r="D7" s="3">
        <f t="shared" si="0"/>
        <v>7.4074074074074066</v>
      </c>
      <c r="E7">
        <v>1</v>
      </c>
      <c r="F7" s="3">
        <f t="shared" si="1"/>
        <v>5</v>
      </c>
    </row>
    <row r="8" spans="1:6" x14ac:dyDescent="0.25">
      <c r="A8" s="5">
        <v>44068</v>
      </c>
      <c r="B8" t="s">
        <v>19</v>
      </c>
      <c r="C8">
        <v>8</v>
      </c>
      <c r="D8" s="3">
        <f t="shared" si="0"/>
        <v>29.629629629629626</v>
      </c>
      <c r="E8">
        <v>7</v>
      </c>
      <c r="F8" s="3">
        <f t="shared" si="1"/>
        <v>35</v>
      </c>
    </row>
    <row r="9" spans="1:6" x14ac:dyDescent="0.25">
      <c r="A9" s="5">
        <v>44068</v>
      </c>
      <c r="B9" t="s">
        <v>20</v>
      </c>
      <c r="C9">
        <v>11</v>
      </c>
      <c r="D9" s="3">
        <f t="shared" si="0"/>
        <v>40.74074074074074</v>
      </c>
      <c r="E9">
        <v>9</v>
      </c>
      <c r="F9" s="3">
        <f t="shared" si="1"/>
        <v>45</v>
      </c>
    </row>
    <row r="10" spans="1:6" x14ac:dyDescent="0.25">
      <c r="A10" s="5">
        <v>44068</v>
      </c>
      <c r="B10" t="s">
        <v>21</v>
      </c>
      <c r="C10">
        <v>5</v>
      </c>
      <c r="D10" s="3">
        <f t="shared" si="0"/>
        <v>18.518518518518519</v>
      </c>
      <c r="E10">
        <v>2</v>
      </c>
      <c r="F10" s="3">
        <f t="shared" si="1"/>
        <v>10</v>
      </c>
    </row>
    <row r="11" spans="1:6" x14ac:dyDescent="0.25">
      <c r="A11" s="5">
        <v>44068</v>
      </c>
      <c r="B11" t="s">
        <v>12</v>
      </c>
      <c r="C11">
        <f>SUM(C2:C10)</f>
        <v>27</v>
      </c>
      <c r="D11" s="3">
        <f t="shared" si="0"/>
        <v>100</v>
      </c>
      <c r="E11">
        <f>SUM(E2:E10)</f>
        <v>20</v>
      </c>
      <c r="F11" s="3">
        <f>E11/SUM($E$2:$E$10)*100</f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6" x14ac:dyDescent="0.25">
      <c r="A1" s="7" t="s">
        <v>0</v>
      </c>
      <c r="B1" s="7" t="s">
        <v>24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44068</v>
      </c>
      <c r="B2" t="s">
        <v>35</v>
      </c>
      <c r="C2">
        <v>3</v>
      </c>
      <c r="D2" s="3">
        <f>C2/SUM($C$2:$C$7)*100</f>
        <v>11.111111111111111</v>
      </c>
      <c r="E2">
        <v>1</v>
      </c>
      <c r="F2" s="3">
        <f>E2/SUM($E$2:$E$7)*100</f>
        <v>5</v>
      </c>
    </row>
    <row r="3" spans="1:6" x14ac:dyDescent="0.25">
      <c r="A3" s="5">
        <v>44068</v>
      </c>
      <c r="B3" t="s">
        <v>36</v>
      </c>
      <c r="C3">
        <v>10</v>
      </c>
      <c r="D3" s="3">
        <f t="shared" ref="D3:D8" si="0">C3/SUM($C$2:$C$7)*100</f>
        <v>37.037037037037038</v>
      </c>
      <c r="E3">
        <v>7</v>
      </c>
      <c r="F3" s="3">
        <f t="shared" ref="F3:F8" si="1">E3/SUM($E$2:$E$7)*100</f>
        <v>35</v>
      </c>
    </row>
    <row r="4" spans="1:6" x14ac:dyDescent="0.25">
      <c r="A4" s="5">
        <v>44068</v>
      </c>
      <c r="B4" t="s">
        <v>38</v>
      </c>
      <c r="C4">
        <v>2</v>
      </c>
      <c r="D4" s="3">
        <f t="shared" si="0"/>
        <v>7.4074074074074066</v>
      </c>
      <c r="E4">
        <v>2</v>
      </c>
      <c r="F4" s="3">
        <f t="shared" si="1"/>
        <v>10</v>
      </c>
    </row>
    <row r="5" spans="1:6" x14ac:dyDescent="0.25">
      <c r="A5" s="5">
        <v>44068</v>
      </c>
      <c r="B5" t="s">
        <v>39</v>
      </c>
      <c r="C5">
        <v>4</v>
      </c>
      <c r="D5" s="3">
        <f t="shared" si="0"/>
        <v>14.814814814814813</v>
      </c>
      <c r="E5">
        <v>4</v>
      </c>
      <c r="F5" s="3">
        <f t="shared" si="1"/>
        <v>20</v>
      </c>
    </row>
    <row r="6" spans="1:6" x14ac:dyDescent="0.25">
      <c r="A6" s="5">
        <v>44068</v>
      </c>
      <c r="B6" t="s">
        <v>40</v>
      </c>
      <c r="C6">
        <v>8</v>
      </c>
      <c r="D6" s="3">
        <f t="shared" si="0"/>
        <v>29.629629629629626</v>
      </c>
      <c r="E6">
        <v>6</v>
      </c>
      <c r="F6" s="3">
        <f t="shared" si="1"/>
        <v>30</v>
      </c>
    </row>
    <row r="7" spans="1:6" x14ac:dyDescent="0.25">
      <c r="A7" s="5">
        <v>44068</v>
      </c>
      <c r="B7" t="s">
        <v>41</v>
      </c>
      <c r="C7">
        <v>0</v>
      </c>
      <c r="D7" s="3">
        <f t="shared" si="0"/>
        <v>0</v>
      </c>
      <c r="E7">
        <v>0</v>
      </c>
      <c r="F7" s="3">
        <f t="shared" si="1"/>
        <v>0</v>
      </c>
    </row>
    <row r="8" spans="1:6" x14ac:dyDescent="0.25">
      <c r="A8" s="5">
        <v>44068</v>
      </c>
      <c r="B8" t="s">
        <v>12</v>
      </c>
      <c r="C8">
        <f>SUM(C2:C7)</f>
        <v>27</v>
      </c>
      <c r="D8" s="3">
        <f t="shared" si="0"/>
        <v>100</v>
      </c>
      <c r="E8">
        <f>SUM(E2:E7)</f>
        <v>20</v>
      </c>
      <c r="F8" s="3">
        <f t="shared" si="1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" sqref="A2:XFD13"/>
    </sheetView>
  </sheetViews>
  <sheetFormatPr defaultRowHeight="15" x14ac:dyDescent="0.25"/>
  <cols>
    <col min="1" max="1" width="9.7109375" bestFit="1" customWidth="1"/>
    <col min="2" max="2" width="36.28515625" bestFit="1" customWidth="1"/>
    <col min="3" max="3" width="18.28515625" bestFit="1" customWidth="1"/>
    <col min="4" max="4" width="17.85546875" bestFit="1" customWidth="1"/>
  </cols>
  <sheetData>
    <row r="1" spans="1:4" ht="16.5" customHeight="1" x14ac:dyDescent="0.25">
      <c r="A1" s="7" t="s">
        <v>0</v>
      </c>
      <c r="B1" s="7" t="s">
        <v>64</v>
      </c>
      <c r="C1" s="7" t="s">
        <v>22</v>
      </c>
      <c r="D1" s="7" t="s">
        <v>23</v>
      </c>
    </row>
    <row r="2" spans="1:4" x14ac:dyDescent="0.25">
      <c r="A2" s="5">
        <v>44068</v>
      </c>
      <c r="B2" t="s">
        <v>78</v>
      </c>
      <c r="C2" s="9">
        <v>3</v>
      </c>
      <c r="D2" s="3">
        <f t="shared" ref="D2:D4" si="0">C2/SUM(C$2:C$4)*100</f>
        <v>11.111111111111111</v>
      </c>
    </row>
    <row r="3" spans="1:4" x14ac:dyDescent="0.25">
      <c r="A3" s="5">
        <v>44068</v>
      </c>
      <c r="B3" t="s">
        <v>55</v>
      </c>
      <c r="C3">
        <v>23</v>
      </c>
      <c r="D3" s="3">
        <f t="shared" si="0"/>
        <v>85.18518518518519</v>
      </c>
    </row>
    <row r="4" spans="1:4" x14ac:dyDescent="0.25">
      <c r="A4" s="5">
        <v>44068</v>
      </c>
      <c r="B4" t="s">
        <v>79</v>
      </c>
      <c r="C4">
        <v>1</v>
      </c>
      <c r="D4" s="3">
        <f t="shared" si="0"/>
        <v>3.7037037037037033</v>
      </c>
    </row>
    <row r="5" spans="1:4" x14ac:dyDescent="0.25">
      <c r="A5" s="5">
        <v>44068</v>
      </c>
      <c r="B5" t="s">
        <v>56</v>
      </c>
      <c r="C5">
        <v>10</v>
      </c>
      <c r="D5" s="3">
        <f>C5/SUM(C$2:C$4)*100</f>
        <v>37.037037037037038</v>
      </c>
    </row>
    <row r="6" spans="1:4" x14ac:dyDescent="0.25">
      <c r="A6" s="5">
        <v>44068</v>
      </c>
      <c r="B6" t="s">
        <v>57</v>
      </c>
      <c r="C6">
        <v>8</v>
      </c>
      <c r="D6" s="3">
        <f t="shared" ref="D6:D13" si="1">C6/SUM(C$2:C$4)*100</f>
        <v>29.629629629629626</v>
      </c>
    </row>
    <row r="7" spans="1:4" x14ac:dyDescent="0.25">
      <c r="A7" s="5">
        <v>44068</v>
      </c>
      <c r="B7" t="s">
        <v>80</v>
      </c>
      <c r="C7">
        <v>12</v>
      </c>
      <c r="D7" s="3">
        <f t="shared" si="1"/>
        <v>44.444444444444443</v>
      </c>
    </row>
    <row r="8" spans="1:4" x14ac:dyDescent="0.25">
      <c r="A8" s="5">
        <v>44068</v>
      </c>
      <c r="B8" t="s">
        <v>59</v>
      </c>
      <c r="C8">
        <v>6</v>
      </c>
      <c r="D8" s="3">
        <f t="shared" si="1"/>
        <v>22.222222222222221</v>
      </c>
    </row>
    <row r="9" spans="1:4" x14ac:dyDescent="0.25">
      <c r="A9" s="5">
        <v>44068</v>
      </c>
      <c r="B9" t="s">
        <v>81</v>
      </c>
      <c r="C9">
        <v>4</v>
      </c>
      <c r="D9" s="3">
        <f t="shared" si="1"/>
        <v>14.814814814814813</v>
      </c>
    </row>
    <row r="10" spans="1:4" x14ac:dyDescent="0.25">
      <c r="A10" s="5">
        <v>44068</v>
      </c>
      <c r="B10" t="s">
        <v>82</v>
      </c>
      <c r="C10">
        <v>3</v>
      </c>
      <c r="D10" s="3">
        <f t="shared" si="1"/>
        <v>11.111111111111111</v>
      </c>
    </row>
    <row r="11" spans="1:4" x14ac:dyDescent="0.25">
      <c r="A11" s="5">
        <v>44068</v>
      </c>
      <c r="B11" t="s">
        <v>63</v>
      </c>
      <c r="C11">
        <v>0</v>
      </c>
      <c r="D11" s="3">
        <f t="shared" si="1"/>
        <v>0</v>
      </c>
    </row>
    <row r="12" spans="1:4" x14ac:dyDescent="0.25">
      <c r="A12" s="5">
        <v>44068</v>
      </c>
      <c r="B12" t="s">
        <v>62</v>
      </c>
      <c r="C12">
        <v>4</v>
      </c>
      <c r="D12" s="3">
        <f t="shared" si="1"/>
        <v>14.814814814814813</v>
      </c>
    </row>
    <row r="13" spans="1:4" x14ac:dyDescent="0.25">
      <c r="A13" s="5">
        <v>44068</v>
      </c>
      <c r="B13" t="s">
        <v>83</v>
      </c>
      <c r="C13">
        <v>0</v>
      </c>
      <c r="D13" s="3">
        <f t="shared" si="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2" sqref="A2:XFD4"/>
    </sheetView>
  </sheetViews>
  <sheetFormatPr defaultRowHeight="15" x14ac:dyDescent="0.25"/>
  <cols>
    <col min="1" max="1" width="9.7109375" bestFit="1" customWidth="1"/>
    <col min="3" max="3" width="18.28515625" bestFit="1" customWidth="1"/>
    <col min="4" max="4" width="18.4257812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5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44068</v>
      </c>
      <c r="B2" t="s">
        <v>7</v>
      </c>
      <c r="C2">
        <v>23</v>
      </c>
      <c r="D2">
        <v>10</v>
      </c>
      <c r="E2" s="3">
        <f>D2/C2*100</f>
        <v>43.478260869565219</v>
      </c>
      <c r="F2">
        <v>13</v>
      </c>
      <c r="G2" s="3">
        <f>F2/C2*100</f>
        <v>56.521739130434781</v>
      </c>
    </row>
    <row r="3" spans="1:7" x14ac:dyDescent="0.25">
      <c r="A3" s="5">
        <v>44068</v>
      </c>
      <c r="B3" t="s">
        <v>6</v>
      </c>
      <c r="C3">
        <v>9</v>
      </c>
      <c r="D3">
        <v>4</v>
      </c>
      <c r="E3" s="3">
        <f t="shared" ref="E3:E4" si="0">D3/C3*100</f>
        <v>44.444444444444443</v>
      </c>
      <c r="F3">
        <v>5</v>
      </c>
      <c r="G3" s="3">
        <f t="shared" ref="G3:G4" si="1">F3/C3*100</f>
        <v>55.555555555555557</v>
      </c>
    </row>
    <row r="4" spans="1:7" x14ac:dyDescent="0.25">
      <c r="A4" s="5">
        <v>44068</v>
      </c>
      <c r="B4" t="s">
        <v>12</v>
      </c>
      <c r="C4">
        <v>32</v>
      </c>
      <c r="D4">
        <v>14</v>
      </c>
      <c r="E4" s="3">
        <f t="shared" si="0"/>
        <v>43.75</v>
      </c>
      <c r="F4">
        <v>18</v>
      </c>
      <c r="G4" s="3">
        <f t="shared" si="1"/>
        <v>56.25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D1" workbookViewId="0">
      <selection activeCell="D2" sqref="A2:XFD11"/>
    </sheetView>
  </sheetViews>
  <sheetFormatPr defaultRowHeight="15" x14ac:dyDescent="0.25"/>
  <cols>
    <col min="1" max="1" width="9.7109375" bestFit="1" customWidth="1"/>
    <col min="2" max="2" width="12" customWidth="1"/>
    <col min="3" max="3" width="19.285156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11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44054</v>
      </c>
      <c r="B2" t="s">
        <v>13</v>
      </c>
      <c r="C2">
        <v>0</v>
      </c>
      <c r="D2">
        <v>0</v>
      </c>
      <c r="E2" s="3"/>
      <c r="F2">
        <v>0</v>
      </c>
      <c r="G2" s="3"/>
    </row>
    <row r="3" spans="1:7" x14ac:dyDescent="0.25">
      <c r="A3" s="5">
        <v>44054</v>
      </c>
      <c r="B3" t="s">
        <v>14</v>
      </c>
      <c r="C3">
        <v>0</v>
      </c>
      <c r="D3">
        <v>0</v>
      </c>
      <c r="E3" s="3"/>
      <c r="F3">
        <v>0</v>
      </c>
      <c r="G3" s="3"/>
    </row>
    <row r="4" spans="1:7" x14ac:dyDescent="0.25">
      <c r="A4" s="5">
        <v>44054</v>
      </c>
      <c r="B4" t="s">
        <v>15</v>
      </c>
      <c r="C4">
        <v>1</v>
      </c>
      <c r="D4">
        <v>1</v>
      </c>
      <c r="E4" s="3">
        <f>D4/C4*100</f>
        <v>100</v>
      </c>
      <c r="F4">
        <v>0</v>
      </c>
      <c r="G4" s="3">
        <f t="shared" ref="G4:G11" si="0">F4/C4*100</f>
        <v>0</v>
      </c>
    </row>
    <row r="5" spans="1:7" x14ac:dyDescent="0.25">
      <c r="A5" s="5">
        <v>44054</v>
      </c>
      <c r="B5" t="s">
        <v>16</v>
      </c>
      <c r="C5">
        <v>2</v>
      </c>
      <c r="D5">
        <v>2</v>
      </c>
      <c r="E5" s="3">
        <f t="shared" ref="E5:E11" si="1">D5/C5*100</f>
        <v>100</v>
      </c>
      <c r="F5">
        <v>0</v>
      </c>
      <c r="G5" s="3">
        <f t="shared" si="0"/>
        <v>0</v>
      </c>
    </row>
    <row r="6" spans="1:7" x14ac:dyDescent="0.25">
      <c r="A6" s="5">
        <v>44054</v>
      </c>
      <c r="B6" t="s">
        <v>17</v>
      </c>
      <c r="C6">
        <v>2</v>
      </c>
      <c r="D6">
        <v>1</v>
      </c>
      <c r="E6" s="3">
        <f t="shared" si="1"/>
        <v>50</v>
      </c>
      <c r="F6">
        <v>1</v>
      </c>
      <c r="G6" s="3">
        <f t="shared" si="0"/>
        <v>50</v>
      </c>
    </row>
    <row r="7" spans="1:7" x14ac:dyDescent="0.25">
      <c r="A7" s="5">
        <v>44054</v>
      </c>
      <c r="B7" t="s">
        <v>18</v>
      </c>
      <c r="C7">
        <v>7</v>
      </c>
      <c r="D7">
        <v>5</v>
      </c>
      <c r="E7" s="3">
        <f t="shared" si="1"/>
        <v>71.428571428571431</v>
      </c>
      <c r="F7">
        <v>2</v>
      </c>
      <c r="G7" s="3">
        <f t="shared" si="0"/>
        <v>28.571428571428569</v>
      </c>
    </row>
    <row r="8" spans="1:7" x14ac:dyDescent="0.25">
      <c r="A8" s="5">
        <v>44054</v>
      </c>
      <c r="B8" t="s">
        <v>19</v>
      </c>
      <c r="C8">
        <v>10</v>
      </c>
      <c r="D8">
        <v>3</v>
      </c>
      <c r="E8" s="3">
        <f t="shared" si="1"/>
        <v>30</v>
      </c>
      <c r="F8">
        <v>7</v>
      </c>
      <c r="G8" s="3">
        <f t="shared" si="0"/>
        <v>70</v>
      </c>
    </row>
    <row r="9" spans="1:7" x14ac:dyDescent="0.25">
      <c r="A9" s="5">
        <v>44054</v>
      </c>
      <c r="B9" t="s">
        <v>20</v>
      </c>
      <c r="C9">
        <v>9</v>
      </c>
      <c r="D9">
        <v>2</v>
      </c>
      <c r="E9" s="3">
        <f t="shared" si="1"/>
        <v>22.222222222222221</v>
      </c>
      <c r="F9">
        <v>7</v>
      </c>
      <c r="G9" s="3">
        <f t="shared" si="0"/>
        <v>77.777777777777786</v>
      </c>
    </row>
    <row r="10" spans="1:7" x14ac:dyDescent="0.25">
      <c r="A10" s="5">
        <v>44054</v>
      </c>
      <c r="B10" t="s">
        <v>21</v>
      </c>
      <c r="C10">
        <v>1</v>
      </c>
      <c r="D10">
        <v>0</v>
      </c>
      <c r="E10" s="3">
        <f t="shared" si="1"/>
        <v>0</v>
      </c>
      <c r="F10">
        <v>1</v>
      </c>
      <c r="G10" s="3">
        <f t="shared" si="0"/>
        <v>100</v>
      </c>
    </row>
    <row r="11" spans="1:7" x14ac:dyDescent="0.25">
      <c r="A11" s="5">
        <v>44054</v>
      </c>
      <c r="B11" t="s">
        <v>12</v>
      </c>
      <c r="C11">
        <f>SUM(C2:C10)</f>
        <v>32</v>
      </c>
      <c r="D11">
        <f>SUM(D2:D10)</f>
        <v>14</v>
      </c>
      <c r="E11" s="3">
        <f t="shared" si="1"/>
        <v>43.75</v>
      </c>
      <c r="F11">
        <f>SUM(F2:F10)</f>
        <v>18</v>
      </c>
      <c r="G11" s="3">
        <f t="shared" si="0"/>
        <v>56.25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B1" workbookViewId="0">
      <selection activeCell="B2" sqref="A2:XFD8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0.57031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47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44068</v>
      </c>
      <c r="B2" t="s">
        <v>48</v>
      </c>
      <c r="C2">
        <v>29</v>
      </c>
      <c r="D2">
        <v>13</v>
      </c>
      <c r="E2" s="3">
        <f>D2/C2*100</f>
        <v>44.827586206896555</v>
      </c>
      <c r="F2">
        <v>16</v>
      </c>
      <c r="G2" s="3">
        <f>F2/C2*100</f>
        <v>55.172413793103445</v>
      </c>
    </row>
    <row r="3" spans="1:7" x14ac:dyDescent="0.25">
      <c r="A3" s="5">
        <v>44068</v>
      </c>
      <c r="B3" t="s">
        <v>49</v>
      </c>
      <c r="C3">
        <v>16</v>
      </c>
      <c r="D3">
        <v>7</v>
      </c>
      <c r="E3" s="3">
        <f t="shared" ref="E3:E8" si="0">D3/C3*100</f>
        <v>43.75</v>
      </c>
      <c r="F3">
        <v>9</v>
      </c>
      <c r="G3" s="3">
        <f t="shared" ref="G3:G8" si="1">F3/C3*100</f>
        <v>56.25</v>
      </c>
    </row>
    <row r="4" spans="1:7" x14ac:dyDescent="0.25">
      <c r="A4" s="5">
        <v>44068</v>
      </c>
      <c r="B4" t="s">
        <v>50</v>
      </c>
      <c r="C4">
        <v>16</v>
      </c>
      <c r="D4">
        <v>8</v>
      </c>
      <c r="E4" s="3">
        <f t="shared" si="0"/>
        <v>50</v>
      </c>
      <c r="F4">
        <v>8</v>
      </c>
      <c r="G4" s="3">
        <f t="shared" si="1"/>
        <v>50</v>
      </c>
    </row>
    <row r="5" spans="1:7" x14ac:dyDescent="0.25">
      <c r="A5" s="5">
        <v>44068</v>
      </c>
      <c r="B5" t="s">
        <v>51</v>
      </c>
      <c r="C5">
        <v>4</v>
      </c>
      <c r="D5">
        <v>2</v>
      </c>
      <c r="E5" s="3">
        <f t="shared" si="0"/>
        <v>50</v>
      </c>
      <c r="F5">
        <v>2</v>
      </c>
      <c r="G5" s="3">
        <f t="shared" si="1"/>
        <v>50</v>
      </c>
    </row>
    <row r="6" spans="1:7" x14ac:dyDescent="0.25">
      <c r="A6" s="5">
        <v>44068</v>
      </c>
      <c r="B6" t="s">
        <v>52</v>
      </c>
      <c r="C6">
        <v>4</v>
      </c>
      <c r="D6">
        <v>2</v>
      </c>
      <c r="E6" s="3">
        <f t="shared" si="0"/>
        <v>50</v>
      </c>
      <c r="F6">
        <v>2</v>
      </c>
      <c r="G6" s="3">
        <f t="shared" si="1"/>
        <v>50</v>
      </c>
    </row>
    <row r="7" spans="1:7" x14ac:dyDescent="0.25">
      <c r="A7" s="5">
        <v>44068</v>
      </c>
      <c r="B7" t="s">
        <v>53</v>
      </c>
      <c r="C7">
        <v>0</v>
      </c>
      <c r="D7">
        <v>0</v>
      </c>
      <c r="E7" s="3"/>
      <c r="F7">
        <v>0</v>
      </c>
      <c r="G7" s="3"/>
    </row>
    <row r="8" spans="1:7" x14ac:dyDescent="0.25">
      <c r="A8" s="5">
        <v>44068</v>
      </c>
      <c r="B8" t="s">
        <v>54</v>
      </c>
      <c r="C8">
        <v>10</v>
      </c>
      <c r="D8">
        <v>3</v>
      </c>
      <c r="E8" s="3">
        <f t="shared" si="0"/>
        <v>30</v>
      </c>
      <c r="F8">
        <v>7</v>
      </c>
      <c r="G8" s="3">
        <f t="shared" si="1"/>
        <v>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A2" sqref="A2:XFD10"/>
    </sheetView>
  </sheetViews>
  <sheetFormatPr defaultRowHeight="15" x14ac:dyDescent="0.25"/>
  <cols>
    <col min="1" max="1" width="9.7109375" bestFit="1" customWidth="1"/>
    <col min="2" max="2" width="36.28515625" bestFit="1" customWidth="1"/>
    <col min="3" max="3" width="18.28515625" bestFit="1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64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44068</v>
      </c>
      <c r="B2" t="s">
        <v>55</v>
      </c>
      <c r="C2">
        <v>23</v>
      </c>
      <c r="D2">
        <v>8</v>
      </c>
      <c r="E2" s="3">
        <f>D2/C2*100</f>
        <v>34.782608695652172</v>
      </c>
      <c r="F2">
        <v>15</v>
      </c>
      <c r="G2" s="3">
        <f>F2/C2*100</f>
        <v>65.217391304347828</v>
      </c>
    </row>
    <row r="3" spans="1:7" x14ac:dyDescent="0.25">
      <c r="A3" s="5">
        <v>44068</v>
      </c>
      <c r="B3" t="s">
        <v>56</v>
      </c>
      <c r="C3">
        <v>9</v>
      </c>
      <c r="D3">
        <v>2</v>
      </c>
      <c r="E3" s="3">
        <f t="shared" ref="E3:E10" si="0">D3/C3*100</f>
        <v>22.222222222222221</v>
      </c>
      <c r="F3">
        <v>7</v>
      </c>
      <c r="G3" s="3">
        <f t="shared" ref="G3:G10" si="1">F3/C3*100</f>
        <v>77.777777777777786</v>
      </c>
    </row>
    <row r="4" spans="1:7" x14ac:dyDescent="0.25">
      <c r="A4" s="5">
        <v>44068</v>
      </c>
      <c r="B4" t="s">
        <v>57</v>
      </c>
      <c r="C4">
        <v>11</v>
      </c>
      <c r="D4">
        <v>5</v>
      </c>
      <c r="E4" s="3">
        <f t="shared" si="0"/>
        <v>45.454545454545453</v>
      </c>
      <c r="F4">
        <v>6</v>
      </c>
      <c r="G4" s="3">
        <f t="shared" si="1"/>
        <v>54.54545454545454</v>
      </c>
    </row>
    <row r="5" spans="1:7" x14ac:dyDescent="0.25">
      <c r="A5" s="5">
        <v>44068</v>
      </c>
      <c r="B5" t="s">
        <v>58</v>
      </c>
      <c r="C5">
        <v>9</v>
      </c>
      <c r="D5">
        <v>1</v>
      </c>
      <c r="E5" s="3">
        <f t="shared" si="0"/>
        <v>11.111111111111111</v>
      </c>
      <c r="F5">
        <v>8</v>
      </c>
      <c r="G5" s="3">
        <f t="shared" si="1"/>
        <v>88.888888888888886</v>
      </c>
    </row>
    <row r="6" spans="1:7" x14ac:dyDescent="0.25">
      <c r="A6" s="5">
        <v>44068</v>
      </c>
      <c r="B6" t="s">
        <v>59</v>
      </c>
      <c r="C6">
        <v>3</v>
      </c>
      <c r="D6">
        <v>0</v>
      </c>
      <c r="E6" s="3">
        <f t="shared" si="0"/>
        <v>0</v>
      </c>
      <c r="F6">
        <v>3</v>
      </c>
      <c r="G6" s="3">
        <f t="shared" si="1"/>
        <v>100</v>
      </c>
    </row>
    <row r="7" spans="1:7" x14ac:dyDescent="0.25">
      <c r="A7" s="5">
        <v>44068</v>
      </c>
      <c r="B7" t="s">
        <v>60</v>
      </c>
      <c r="C7">
        <v>4</v>
      </c>
      <c r="D7">
        <v>0</v>
      </c>
      <c r="E7" s="3">
        <f t="shared" si="0"/>
        <v>0</v>
      </c>
      <c r="F7">
        <v>4</v>
      </c>
      <c r="G7" s="3">
        <f t="shared" si="1"/>
        <v>100</v>
      </c>
    </row>
    <row r="8" spans="1:7" x14ac:dyDescent="0.25">
      <c r="A8" s="5">
        <v>44068</v>
      </c>
      <c r="B8" t="s">
        <v>61</v>
      </c>
      <c r="C8">
        <v>1</v>
      </c>
      <c r="D8">
        <v>0</v>
      </c>
      <c r="E8" s="3">
        <f t="shared" si="0"/>
        <v>0</v>
      </c>
      <c r="F8">
        <v>1</v>
      </c>
      <c r="G8" s="3">
        <f t="shared" si="1"/>
        <v>100</v>
      </c>
    </row>
    <row r="9" spans="1:7" x14ac:dyDescent="0.25">
      <c r="A9" s="5">
        <v>44068</v>
      </c>
      <c r="B9" t="s">
        <v>62</v>
      </c>
      <c r="C9">
        <v>2</v>
      </c>
      <c r="D9">
        <v>1</v>
      </c>
      <c r="E9" s="3">
        <f t="shared" si="0"/>
        <v>50</v>
      </c>
      <c r="F9">
        <v>1</v>
      </c>
      <c r="G9" s="3">
        <f t="shared" si="1"/>
        <v>50</v>
      </c>
    </row>
    <row r="10" spans="1:7" x14ac:dyDescent="0.25">
      <c r="A10" s="5">
        <v>44068</v>
      </c>
      <c r="B10" t="s">
        <v>63</v>
      </c>
      <c r="C10">
        <v>1</v>
      </c>
      <c r="D10">
        <v>1</v>
      </c>
      <c r="E10" s="3">
        <f t="shared" si="0"/>
        <v>100</v>
      </c>
      <c r="F10">
        <v>0</v>
      </c>
      <c r="G10" s="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2" sqref="A2:XFD4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44068</v>
      </c>
      <c r="B2" t="s">
        <v>7</v>
      </c>
      <c r="C2">
        <v>741</v>
      </c>
      <c r="D2">
        <v>307</v>
      </c>
      <c r="E2" s="3">
        <f t="shared" ref="E2:E4" si="0">D2/C2*100</f>
        <v>41.43049932523617</v>
      </c>
    </row>
    <row r="3" spans="1:5" x14ac:dyDescent="0.25">
      <c r="A3" s="5">
        <v>44068</v>
      </c>
      <c r="B3" t="s">
        <v>6</v>
      </c>
      <c r="C3">
        <v>701</v>
      </c>
      <c r="D3">
        <v>242</v>
      </c>
      <c r="E3" s="3">
        <f t="shared" si="0"/>
        <v>34.522111269614832</v>
      </c>
    </row>
    <row r="4" spans="1:5" x14ac:dyDescent="0.25">
      <c r="A4" s="5">
        <v>44068</v>
      </c>
      <c r="B4" t="s">
        <v>12</v>
      </c>
      <c r="C4">
        <f>SUM(C2:C3)</f>
        <v>1442</v>
      </c>
      <c r="D4">
        <f>SUM(D2:D3)</f>
        <v>549</v>
      </c>
      <c r="E4" s="3">
        <f t="shared" si="0"/>
        <v>38.072122052704579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:XFD11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44068</v>
      </c>
      <c r="B2" s="1" t="s">
        <v>13</v>
      </c>
      <c r="C2">
        <v>46</v>
      </c>
      <c r="D2">
        <v>22</v>
      </c>
      <c r="E2" s="3">
        <f>D2/C2*100</f>
        <v>47.826086956521742</v>
      </c>
    </row>
    <row r="3" spans="1:5" x14ac:dyDescent="0.25">
      <c r="A3" s="5">
        <v>44068</v>
      </c>
      <c r="B3" s="2" t="s">
        <v>14</v>
      </c>
      <c r="C3">
        <v>106</v>
      </c>
      <c r="D3">
        <v>46</v>
      </c>
      <c r="E3" s="3">
        <f t="shared" ref="E3:E11" si="0">D3/C3*100</f>
        <v>43.39622641509434</v>
      </c>
    </row>
    <row r="4" spans="1:5" x14ac:dyDescent="0.25">
      <c r="A4" s="5">
        <v>44068</v>
      </c>
      <c r="B4" s="1" t="s">
        <v>15</v>
      </c>
      <c r="C4">
        <v>289</v>
      </c>
      <c r="D4">
        <v>136</v>
      </c>
      <c r="E4" s="3">
        <f t="shared" si="0"/>
        <v>47.058823529411761</v>
      </c>
    </row>
    <row r="5" spans="1:5" x14ac:dyDescent="0.25">
      <c r="A5" s="5">
        <v>44068</v>
      </c>
      <c r="B5" s="1" t="s">
        <v>16</v>
      </c>
      <c r="C5">
        <v>284</v>
      </c>
      <c r="D5">
        <v>123</v>
      </c>
      <c r="E5" s="3">
        <f t="shared" si="0"/>
        <v>43.309859154929576</v>
      </c>
    </row>
    <row r="6" spans="1:5" x14ac:dyDescent="0.25">
      <c r="A6" s="5">
        <v>44068</v>
      </c>
      <c r="B6" s="1" t="s">
        <v>17</v>
      </c>
      <c r="C6">
        <v>220</v>
      </c>
      <c r="D6">
        <v>72</v>
      </c>
      <c r="E6" s="3">
        <f t="shared" si="0"/>
        <v>32.727272727272727</v>
      </c>
    </row>
    <row r="7" spans="1:5" x14ac:dyDescent="0.25">
      <c r="A7" s="5">
        <v>44068</v>
      </c>
      <c r="B7" s="1" t="s">
        <v>18</v>
      </c>
      <c r="C7">
        <v>224</v>
      </c>
      <c r="D7">
        <v>72</v>
      </c>
      <c r="E7" s="3">
        <f t="shared" si="0"/>
        <v>32.142857142857146</v>
      </c>
    </row>
    <row r="8" spans="1:5" x14ac:dyDescent="0.25">
      <c r="A8" s="5">
        <v>44068</v>
      </c>
      <c r="B8" s="1" t="s">
        <v>19</v>
      </c>
      <c r="C8">
        <v>142</v>
      </c>
      <c r="D8">
        <v>36</v>
      </c>
      <c r="E8" s="3">
        <f t="shared" si="0"/>
        <v>25.352112676056336</v>
      </c>
    </row>
    <row r="9" spans="1:5" x14ac:dyDescent="0.25">
      <c r="A9" s="5">
        <v>44068</v>
      </c>
      <c r="B9" s="1" t="s">
        <v>20</v>
      </c>
      <c r="C9">
        <v>98</v>
      </c>
      <c r="D9">
        <v>32</v>
      </c>
      <c r="E9" s="3">
        <f t="shared" si="0"/>
        <v>32.653061224489797</v>
      </c>
    </row>
    <row r="10" spans="1:5" x14ac:dyDescent="0.25">
      <c r="A10" s="5">
        <v>44068</v>
      </c>
      <c r="B10" s="1" t="s">
        <v>21</v>
      </c>
      <c r="C10">
        <v>33</v>
      </c>
      <c r="D10">
        <v>10</v>
      </c>
      <c r="E10" s="3">
        <f t="shared" si="0"/>
        <v>30.303030303030305</v>
      </c>
    </row>
    <row r="11" spans="1:5" x14ac:dyDescent="0.25">
      <c r="A11" s="5">
        <v>44068</v>
      </c>
      <c r="B11" t="s">
        <v>12</v>
      </c>
      <c r="C11">
        <f>SUM(C2:C10)</f>
        <v>1442</v>
      </c>
      <c r="D11">
        <f>SUM(D2:D10)</f>
        <v>549</v>
      </c>
      <c r="E11" s="3">
        <f t="shared" si="0"/>
        <v>38.072122052704579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2" sqref="A2:XFD9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44068</v>
      </c>
      <c r="B2" t="s">
        <v>35</v>
      </c>
      <c r="C2">
        <v>74</v>
      </c>
      <c r="D2" s="3">
        <f>C2/C$9*100</f>
        <v>5.2039381153305202</v>
      </c>
      <c r="E2">
        <v>25</v>
      </c>
      <c r="F2" s="3">
        <f>E2/E$9*100</f>
        <v>7.598784194528875</v>
      </c>
      <c r="G2">
        <v>9</v>
      </c>
      <c r="H2" s="3">
        <f>G2/G$9*100</f>
        <v>5.4216867469879517</v>
      </c>
      <c r="I2">
        <v>40</v>
      </c>
      <c r="J2" s="3">
        <f>I2/I$9*100</f>
        <v>4.2238648363252373</v>
      </c>
      <c r="K2" s="3">
        <f>I2/L2*100000</f>
        <v>82.987551867219921</v>
      </c>
      <c r="L2">
        <v>48200</v>
      </c>
    </row>
    <row r="3" spans="1:12" x14ac:dyDescent="0.25">
      <c r="A3" s="5">
        <v>44068</v>
      </c>
      <c r="B3" t="s">
        <v>36</v>
      </c>
      <c r="C3">
        <v>352</v>
      </c>
      <c r="D3" s="3">
        <f t="shared" ref="D3:F8" si="0">C3/C$9*100</f>
        <v>24.753867791842477</v>
      </c>
      <c r="E3">
        <v>38</v>
      </c>
      <c r="F3" s="3">
        <f t="shared" si="0"/>
        <v>11.550151975683891</v>
      </c>
      <c r="G3">
        <v>56</v>
      </c>
      <c r="H3" s="3">
        <f t="shared" ref="H3:J3" si="1">G3/G$9*100</f>
        <v>33.734939759036145</v>
      </c>
      <c r="I3">
        <v>278</v>
      </c>
      <c r="J3" s="3">
        <f t="shared" si="1"/>
        <v>29.3558606124604</v>
      </c>
      <c r="K3" s="3">
        <f t="shared" ref="K3:K9" si="2">I3/L3*100000</f>
        <v>189.1156462585034</v>
      </c>
      <c r="L3">
        <v>147000</v>
      </c>
    </row>
    <row r="4" spans="1:12" x14ac:dyDescent="0.25">
      <c r="A4" s="5">
        <v>44068</v>
      </c>
      <c r="B4" t="s">
        <v>37</v>
      </c>
      <c r="C4">
        <v>176</v>
      </c>
      <c r="D4" s="3">
        <f t="shared" si="0"/>
        <v>12.376933895921239</v>
      </c>
      <c r="E4">
        <v>13</v>
      </c>
      <c r="F4" s="3">
        <f t="shared" si="0"/>
        <v>3.9513677811550152</v>
      </c>
      <c r="G4">
        <v>35</v>
      </c>
      <c r="H4" s="3">
        <f t="shared" ref="H4:J4" si="3">G4/G$9*100</f>
        <v>21.084337349397593</v>
      </c>
      <c r="I4">
        <v>128</v>
      </c>
      <c r="J4" s="3">
        <f t="shared" si="3"/>
        <v>13.51636747624076</v>
      </c>
      <c r="K4" s="3">
        <f t="shared" si="2"/>
        <v>665.6958602038693</v>
      </c>
      <c r="L4">
        <v>19228</v>
      </c>
    </row>
    <row r="5" spans="1:12" x14ac:dyDescent="0.25">
      <c r="A5" s="5">
        <v>44068</v>
      </c>
      <c r="B5" t="s">
        <v>38</v>
      </c>
      <c r="C5">
        <v>256</v>
      </c>
      <c r="D5" s="3">
        <f t="shared" si="0"/>
        <v>18.0028129395218</v>
      </c>
      <c r="E5">
        <v>79</v>
      </c>
      <c r="F5" s="3">
        <f t="shared" si="0"/>
        <v>24.012158054711247</v>
      </c>
      <c r="G5">
        <v>18</v>
      </c>
      <c r="H5" s="3">
        <f t="shared" ref="H5:J5" si="4">G5/G$9*100</f>
        <v>10.843373493975903</v>
      </c>
      <c r="I5">
        <v>159</v>
      </c>
      <c r="J5" s="3">
        <f t="shared" si="4"/>
        <v>16.789862724392819</v>
      </c>
      <c r="K5" s="3">
        <f t="shared" si="2"/>
        <v>64.924458962841982</v>
      </c>
      <c r="L5">
        <v>244900</v>
      </c>
    </row>
    <row r="6" spans="1:12" x14ac:dyDescent="0.25">
      <c r="A6" s="5">
        <v>44068</v>
      </c>
      <c r="B6" t="s">
        <v>39</v>
      </c>
      <c r="C6">
        <v>476</v>
      </c>
      <c r="D6" s="3">
        <f t="shared" si="0"/>
        <v>33.473980309423347</v>
      </c>
      <c r="E6">
        <v>97</v>
      </c>
      <c r="F6" s="3">
        <f t="shared" si="0"/>
        <v>29.483282674772038</v>
      </c>
      <c r="G6">
        <v>54</v>
      </c>
      <c r="H6" s="3">
        <f t="shared" ref="H6:J6" si="5">G6/G$9*100</f>
        <v>32.53012048192771</v>
      </c>
      <c r="I6">
        <v>325</v>
      </c>
      <c r="J6" s="3">
        <f t="shared" si="5"/>
        <v>34.318901795142551</v>
      </c>
      <c r="K6" s="3">
        <f t="shared" si="2"/>
        <v>95.112671934445416</v>
      </c>
      <c r="L6">
        <v>341700</v>
      </c>
    </row>
    <row r="7" spans="1:12" x14ac:dyDescent="0.25">
      <c r="A7" s="5">
        <v>44068</v>
      </c>
      <c r="B7" t="s">
        <v>40</v>
      </c>
      <c r="C7">
        <v>183</v>
      </c>
      <c r="D7" s="3">
        <f t="shared" si="0"/>
        <v>12.869198312236287</v>
      </c>
      <c r="E7">
        <v>22</v>
      </c>
      <c r="F7" s="3">
        <f t="shared" si="0"/>
        <v>6.6869300911854097</v>
      </c>
      <c r="G7">
        <v>27</v>
      </c>
      <c r="H7" s="3">
        <f t="shared" ref="H7:J7" si="6">G7/G$9*100</f>
        <v>16.265060240963855</v>
      </c>
      <c r="I7">
        <v>134</v>
      </c>
      <c r="J7" s="3">
        <f t="shared" si="6"/>
        <v>14.149947201689548</v>
      </c>
      <c r="K7" s="3">
        <f t="shared" si="2"/>
        <v>142.40170031880979</v>
      </c>
      <c r="L7">
        <v>94100</v>
      </c>
    </row>
    <row r="8" spans="1:12" x14ac:dyDescent="0.25">
      <c r="A8" s="5">
        <v>44068</v>
      </c>
      <c r="B8" t="s">
        <v>41</v>
      </c>
      <c r="C8">
        <v>81</v>
      </c>
      <c r="D8" s="3">
        <f t="shared" si="0"/>
        <v>5.6962025316455698</v>
      </c>
      <c r="E8">
        <v>68</v>
      </c>
      <c r="F8" s="3">
        <f t="shared" si="0"/>
        <v>20.668693009118542</v>
      </c>
      <c r="G8">
        <v>2</v>
      </c>
      <c r="H8" s="3">
        <f t="shared" ref="H8:J8" si="7">G8/G$9*100</f>
        <v>1.2048192771084338</v>
      </c>
      <c r="I8">
        <v>11</v>
      </c>
      <c r="J8" s="3">
        <f t="shared" si="7"/>
        <v>1.1615628299894403</v>
      </c>
      <c r="K8" s="3"/>
    </row>
    <row r="9" spans="1:12" x14ac:dyDescent="0.25">
      <c r="A9" s="5">
        <v>44068</v>
      </c>
      <c r="B9" t="s">
        <v>12</v>
      </c>
      <c r="C9">
        <f>SUM(C2:C8)-C4</f>
        <v>1422</v>
      </c>
      <c r="D9" s="3">
        <f>SUM(D2:D8)-D4</f>
        <v>100</v>
      </c>
      <c r="E9">
        <f t="shared" ref="E9:L9" si="8">SUM(E2:E8)-E4</f>
        <v>329</v>
      </c>
      <c r="F9" s="3">
        <f>SUM(F2:F8)-F4</f>
        <v>100</v>
      </c>
      <c r="G9">
        <f t="shared" si="8"/>
        <v>166</v>
      </c>
      <c r="H9">
        <f t="shared" si="8"/>
        <v>100</v>
      </c>
      <c r="I9">
        <f t="shared" si="8"/>
        <v>947</v>
      </c>
      <c r="J9">
        <f t="shared" si="8"/>
        <v>99.999999999999986</v>
      </c>
      <c r="K9" s="3">
        <f t="shared" si="2"/>
        <v>108.1173649960041</v>
      </c>
      <c r="L9">
        <f t="shared" si="8"/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:XFD8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47</v>
      </c>
      <c r="C1" s="7" t="s">
        <v>74</v>
      </c>
      <c r="D1" s="7" t="s">
        <v>75</v>
      </c>
      <c r="E1" s="8" t="s">
        <v>76</v>
      </c>
    </row>
    <row r="2" spans="1:5" x14ac:dyDescent="0.25">
      <c r="A2" s="5">
        <v>44068</v>
      </c>
      <c r="B2" t="s">
        <v>48</v>
      </c>
      <c r="C2">
        <v>1411</v>
      </c>
      <c r="D2">
        <v>862</v>
      </c>
      <c r="E2" s="3">
        <f>D2/C2*100</f>
        <v>61.091424521615878</v>
      </c>
    </row>
    <row r="3" spans="1:5" x14ac:dyDescent="0.25">
      <c r="A3" s="5">
        <v>44068</v>
      </c>
      <c r="B3" t="s">
        <v>49</v>
      </c>
      <c r="C3">
        <v>1393</v>
      </c>
      <c r="D3">
        <v>397</v>
      </c>
      <c r="E3" s="3">
        <f t="shared" ref="E3:E8" si="0">D3/C3*100</f>
        <v>28.499641062455133</v>
      </c>
    </row>
    <row r="4" spans="1:5" x14ac:dyDescent="0.25">
      <c r="A4" s="5">
        <v>44068</v>
      </c>
      <c r="B4" t="s">
        <v>50</v>
      </c>
      <c r="C4">
        <v>1391</v>
      </c>
      <c r="D4">
        <v>381</v>
      </c>
      <c r="E4" s="3">
        <f t="shared" si="0"/>
        <v>27.390366642703089</v>
      </c>
    </row>
    <row r="5" spans="1:5" x14ac:dyDescent="0.25">
      <c r="A5" s="5">
        <v>44068</v>
      </c>
      <c r="B5" t="s">
        <v>51</v>
      </c>
      <c r="C5">
        <v>1389</v>
      </c>
      <c r="D5">
        <v>264</v>
      </c>
      <c r="E5" s="3">
        <f t="shared" si="0"/>
        <v>19.00647948164147</v>
      </c>
    </row>
    <row r="6" spans="1:5" x14ac:dyDescent="0.25">
      <c r="A6" s="5">
        <v>44068</v>
      </c>
      <c r="B6" t="s">
        <v>52</v>
      </c>
      <c r="C6">
        <v>1338</v>
      </c>
      <c r="D6">
        <v>221</v>
      </c>
      <c r="E6" s="3">
        <f>D6/C6*100</f>
        <v>16.517189835575486</v>
      </c>
    </row>
    <row r="7" spans="1:5" x14ac:dyDescent="0.25">
      <c r="A7" s="5">
        <v>44068</v>
      </c>
      <c r="B7" t="s">
        <v>53</v>
      </c>
      <c r="C7">
        <v>1300</v>
      </c>
      <c r="D7">
        <v>158</v>
      </c>
      <c r="E7" s="3">
        <f t="shared" si="0"/>
        <v>12.153846153846153</v>
      </c>
    </row>
    <row r="8" spans="1:5" x14ac:dyDescent="0.25">
      <c r="A8" s="5">
        <v>44068</v>
      </c>
      <c r="B8" t="s">
        <v>54</v>
      </c>
      <c r="C8">
        <v>1272</v>
      </c>
      <c r="D8">
        <v>132</v>
      </c>
      <c r="E8" s="3">
        <f>D8/C8*100</f>
        <v>10.377358490566039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2" sqref="A2:XFD7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69</v>
      </c>
      <c r="D1" s="7" t="s">
        <v>70</v>
      </c>
      <c r="E1" s="7" t="s">
        <v>71</v>
      </c>
      <c r="F1" s="7" t="s">
        <v>72</v>
      </c>
      <c r="G1" s="7" t="s">
        <v>73</v>
      </c>
    </row>
    <row r="2" spans="1:7" x14ac:dyDescent="0.25">
      <c r="A2" s="5">
        <v>44068</v>
      </c>
      <c r="B2" s="5" t="s">
        <v>35</v>
      </c>
      <c r="C2">
        <v>16</v>
      </c>
      <c r="D2">
        <v>3</v>
      </c>
      <c r="E2">
        <v>7</v>
      </c>
      <c r="F2">
        <v>0</v>
      </c>
      <c r="G2">
        <v>6</v>
      </c>
    </row>
    <row r="3" spans="1:7" x14ac:dyDescent="0.25">
      <c r="A3" s="5">
        <v>44068</v>
      </c>
      <c r="B3" t="s">
        <v>36</v>
      </c>
      <c r="C3">
        <v>46</v>
      </c>
      <c r="D3">
        <v>8</v>
      </c>
      <c r="E3">
        <v>25</v>
      </c>
      <c r="F3">
        <v>2</v>
      </c>
      <c r="G3">
        <v>11</v>
      </c>
    </row>
    <row r="4" spans="1:7" x14ac:dyDescent="0.25">
      <c r="A4" s="5">
        <v>44068</v>
      </c>
      <c r="B4" t="s">
        <v>38</v>
      </c>
      <c r="C4">
        <v>22</v>
      </c>
      <c r="D4">
        <v>3</v>
      </c>
      <c r="E4">
        <v>11</v>
      </c>
      <c r="F4">
        <v>2</v>
      </c>
      <c r="G4">
        <v>6</v>
      </c>
    </row>
    <row r="5" spans="1:7" x14ac:dyDescent="0.25">
      <c r="A5" s="5">
        <v>44068</v>
      </c>
      <c r="B5" t="s">
        <v>39</v>
      </c>
      <c r="C5">
        <v>60</v>
      </c>
      <c r="D5">
        <v>13</v>
      </c>
      <c r="E5">
        <v>26</v>
      </c>
      <c r="F5">
        <v>4</v>
      </c>
      <c r="G5">
        <v>17</v>
      </c>
    </row>
    <row r="6" spans="1:7" x14ac:dyDescent="0.25">
      <c r="A6" s="5">
        <v>44068</v>
      </c>
      <c r="B6" t="s">
        <v>40</v>
      </c>
      <c r="C6">
        <v>60</v>
      </c>
      <c r="D6">
        <v>15</v>
      </c>
      <c r="E6">
        <v>32</v>
      </c>
      <c r="F6">
        <v>2</v>
      </c>
      <c r="G6">
        <v>11</v>
      </c>
    </row>
    <row r="7" spans="1:7" x14ac:dyDescent="0.25">
      <c r="A7" s="6">
        <v>44068</v>
      </c>
      <c r="B7" s="7" t="s">
        <v>12</v>
      </c>
      <c r="C7" s="7">
        <f>SUM(C2:C6)</f>
        <v>204</v>
      </c>
      <c r="D7" s="7">
        <f t="shared" ref="D7:G7" si="0">SUM(D2:D6)</f>
        <v>42</v>
      </c>
      <c r="E7" s="7">
        <f t="shared" si="0"/>
        <v>101</v>
      </c>
      <c r="F7" s="7">
        <f t="shared" si="0"/>
        <v>10</v>
      </c>
      <c r="G7" s="7">
        <f t="shared" si="0"/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2" sqref="A2:XFD4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77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44068</v>
      </c>
      <c r="B2" t="s">
        <v>7</v>
      </c>
      <c r="C2">
        <v>741</v>
      </c>
      <c r="D2">
        <v>462</v>
      </c>
      <c r="E2" s="3">
        <f t="shared" ref="E2:E4" si="0">D2/C2*100</f>
        <v>62.348178137651821</v>
      </c>
      <c r="F2">
        <v>130</v>
      </c>
      <c r="G2" s="3">
        <f>F2/C2*100</f>
        <v>17.543859649122805</v>
      </c>
    </row>
    <row r="3" spans="1:7" x14ac:dyDescent="0.25">
      <c r="A3" s="5">
        <v>44068</v>
      </c>
      <c r="B3" t="s">
        <v>6</v>
      </c>
      <c r="C3">
        <v>701</v>
      </c>
      <c r="D3">
        <v>452</v>
      </c>
      <c r="E3" s="3">
        <f t="shared" si="0"/>
        <v>64.479315263908703</v>
      </c>
      <c r="F3">
        <v>95</v>
      </c>
      <c r="G3" s="3">
        <f t="shared" ref="G3:G4" si="1">F3/C3*100</f>
        <v>13.552068473609131</v>
      </c>
    </row>
    <row r="4" spans="1:7" x14ac:dyDescent="0.25">
      <c r="A4" s="5">
        <v>44068</v>
      </c>
      <c r="B4" t="s">
        <v>12</v>
      </c>
      <c r="C4">
        <f>SUM(C2:C3)</f>
        <v>1442</v>
      </c>
      <c r="D4">
        <f>SUM(D2:D3)</f>
        <v>914</v>
      </c>
      <c r="E4" s="3">
        <f t="shared" si="0"/>
        <v>63.384188626907076</v>
      </c>
      <c r="F4">
        <f>SUM(F2:F3)</f>
        <v>225</v>
      </c>
      <c r="G4" s="3">
        <f t="shared" si="1"/>
        <v>15.603328710124826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F1" workbookViewId="0">
      <selection activeCell="F2" sqref="A2:XFD11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11</v>
      </c>
      <c r="C1" s="7" t="s">
        <v>8</v>
      </c>
      <c r="D1" s="7" t="s">
        <v>65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44068</v>
      </c>
      <c r="B2" s="1" t="s">
        <v>13</v>
      </c>
      <c r="C2">
        <v>46</v>
      </c>
      <c r="D2">
        <v>22</v>
      </c>
      <c r="E2" s="3">
        <f>D2/C2*100</f>
        <v>47.826086956521742</v>
      </c>
      <c r="F2">
        <v>11</v>
      </c>
      <c r="G2" s="3">
        <f>F2/C2*100</f>
        <v>23.913043478260871</v>
      </c>
    </row>
    <row r="3" spans="1:7" x14ac:dyDescent="0.25">
      <c r="A3" s="5">
        <v>44068</v>
      </c>
      <c r="B3" s="2" t="s">
        <v>14</v>
      </c>
      <c r="C3">
        <v>106</v>
      </c>
      <c r="D3">
        <v>50</v>
      </c>
      <c r="E3" s="3">
        <f t="shared" ref="E3:E11" si="0">D3/C3*100</f>
        <v>47.169811320754718</v>
      </c>
      <c r="F3">
        <v>25</v>
      </c>
      <c r="G3" s="3">
        <f t="shared" ref="G3:G11" si="1">F3/C3*100</f>
        <v>23.584905660377359</v>
      </c>
    </row>
    <row r="4" spans="1:7" x14ac:dyDescent="0.25">
      <c r="A4" s="5">
        <v>44068</v>
      </c>
      <c r="B4" s="1" t="s">
        <v>15</v>
      </c>
      <c r="C4">
        <v>289</v>
      </c>
      <c r="D4">
        <v>155</v>
      </c>
      <c r="E4" s="3">
        <f t="shared" si="0"/>
        <v>53.633217993079583</v>
      </c>
      <c r="F4">
        <v>53</v>
      </c>
      <c r="G4" s="3">
        <f t="shared" si="1"/>
        <v>18.339100346020761</v>
      </c>
    </row>
    <row r="5" spans="1:7" x14ac:dyDescent="0.25">
      <c r="A5" s="5">
        <v>44068</v>
      </c>
      <c r="B5" s="1" t="s">
        <v>16</v>
      </c>
      <c r="C5">
        <v>284</v>
      </c>
      <c r="D5">
        <v>184</v>
      </c>
      <c r="E5" s="3">
        <f t="shared" si="0"/>
        <v>64.788732394366207</v>
      </c>
      <c r="F5">
        <v>41</v>
      </c>
      <c r="G5" s="3">
        <f t="shared" si="1"/>
        <v>14.43661971830986</v>
      </c>
    </row>
    <row r="6" spans="1:7" x14ac:dyDescent="0.25">
      <c r="A6" s="5">
        <v>44068</v>
      </c>
      <c r="B6" s="1" t="s">
        <v>17</v>
      </c>
      <c r="C6">
        <v>220</v>
      </c>
      <c r="D6">
        <v>151</v>
      </c>
      <c r="E6" s="3">
        <f t="shared" si="0"/>
        <v>68.63636363636364</v>
      </c>
      <c r="F6">
        <v>37</v>
      </c>
      <c r="G6" s="3">
        <f t="shared" si="1"/>
        <v>16.818181818181817</v>
      </c>
    </row>
    <row r="7" spans="1:7" x14ac:dyDescent="0.25">
      <c r="A7" s="5">
        <v>44068</v>
      </c>
      <c r="B7" s="1" t="s">
        <v>18</v>
      </c>
      <c r="C7">
        <v>224</v>
      </c>
      <c r="D7">
        <v>168</v>
      </c>
      <c r="E7" s="3">
        <f t="shared" si="0"/>
        <v>75</v>
      </c>
      <c r="F7">
        <v>23</v>
      </c>
      <c r="G7" s="3">
        <f t="shared" si="1"/>
        <v>10.267857142857142</v>
      </c>
    </row>
    <row r="8" spans="1:7" x14ac:dyDescent="0.25">
      <c r="A8" s="5">
        <v>44068</v>
      </c>
      <c r="B8" s="1" t="s">
        <v>19</v>
      </c>
      <c r="C8">
        <v>142</v>
      </c>
      <c r="D8">
        <v>99</v>
      </c>
      <c r="E8" s="3">
        <f t="shared" si="0"/>
        <v>69.718309859154928</v>
      </c>
      <c r="F8">
        <v>20</v>
      </c>
      <c r="G8" s="3">
        <f t="shared" si="1"/>
        <v>14.084507042253522</v>
      </c>
    </row>
    <row r="9" spans="1:7" x14ac:dyDescent="0.25">
      <c r="A9" s="5">
        <v>44068</v>
      </c>
      <c r="B9" s="1" t="s">
        <v>20</v>
      </c>
      <c r="C9">
        <v>98</v>
      </c>
      <c r="D9">
        <v>66</v>
      </c>
      <c r="E9" s="3">
        <f t="shared" si="0"/>
        <v>67.346938775510196</v>
      </c>
      <c r="F9">
        <v>12</v>
      </c>
      <c r="G9" s="3">
        <f t="shared" si="1"/>
        <v>12.244897959183673</v>
      </c>
    </row>
    <row r="10" spans="1:7" x14ac:dyDescent="0.25">
      <c r="A10" s="5">
        <v>44068</v>
      </c>
      <c r="B10" s="1" t="s">
        <v>21</v>
      </c>
      <c r="C10">
        <v>33</v>
      </c>
      <c r="D10">
        <v>19</v>
      </c>
      <c r="E10" s="3">
        <f t="shared" si="0"/>
        <v>57.575757575757578</v>
      </c>
      <c r="F10">
        <v>3</v>
      </c>
      <c r="G10" s="3">
        <f t="shared" si="1"/>
        <v>9.0909090909090917</v>
      </c>
    </row>
    <row r="11" spans="1:7" x14ac:dyDescent="0.25">
      <c r="A11" s="5">
        <v>44068</v>
      </c>
      <c r="B11" t="s">
        <v>12</v>
      </c>
      <c r="C11">
        <f>SUM(C2:C10)</f>
        <v>1442</v>
      </c>
      <c r="D11">
        <f>SUM(D2:D10)</f>
        <v>914</v>
      </c>
      <c r="E11" s="3">
        <f t="shared" si="0"/>
        <v>63.384188626907076</v>
      </c>
      <c r="F11">
        <f>SUM(F2:F10)</f>
        <v>225</v>
      </c>
      <c r="G11" s="3">
        <f t="shared" si="1"/>
        <v>15.603328710124826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1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6" x14ac:dyDescent="0.25">
      <c r="A1" s="7" t="s">
        <v>0</v>
      </c>
      <c r="B1" s="7" t="s">
        <v>5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44068</v>
      </c>
      <c r="B2" t="s">
        <v>7</v>
      </c>
      <c r="C2">
        <v>20</v>
      </c>
      <c r="D2" s="3">
        <f>C2/SUM($C$2:$C$3)*100</f>
        <v>74.074074074074076</v>
      </c>
      <c r="E2">
        <v>14</v>
      </c>
      <c r="F2" s="3">
        <f>E2/SUM($E$2:$E$3)*100</f>
        <v>70</v>
      </c>
    </row>
    <row r="3" spans="1:6" x14ac:dyDescent="0.25">
      <c r="A3" s="5">
        <v>44068</v>
      </c>
      <c r="B3" t="s">
        <v>6</v>
      </c>
      <c r="C3">
        <v>7</v>
      </c>
      <c r="D3" s="3">
        <f>C3/SUM($C$2:$C$3)*100</f>
        <v>25.925925925925924</v>
      </c>
      <c r="E3">
        <v>6</v>
      </c>
      <c r="F3" s="3">
        <f>E3/SUM($E$2:$E$3)*100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  <vt:lpstr>Θάνατοι ανα Υποκείμενα Νοσήματα</vt:lpstr>
      <vt:lpstr>ΜΕΘ ανα Φύλο</vt:lpstr>
      <vt:lpstr>ΜΕΘ ανά Ηλικία</vt:lpstr>
      <vt:lpstr>ΜΕΘ ανα Συμπτώματα</vt:lpstr>
      <vt:lpstr>ΜΕΘ ανα Υποκείμενα Νοσήματα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User</cp:lastModifiedBy>
  <dcterms:created xsi:type="dcterms:W3CDTF">2020-07-13T09:25:07Z</dcterms:created>
  <dcterms:modified xsi:type="dcterms:W3CDTF">2020-08-29T20:24:53Z</dcterms:modified>
</cp:coreProperties>
</file>